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<sst xmlns="http://schemas.openxmlformats.org/spreadsheetml/2006/main" count="94" uniqueCount="94">
  <si>
    <t xml:space="preserve"/>
  </si>
  <si>
    <t xml:space="preserve">QBB010</t>
  </si>
  <si>
    <t xml:space="preserve">m²</t>
  </si>
  <si>
    <t xml:space="preserve">Cubierta plana transitable, ventilada, con piso fijo, tipo convencional. Impermeabilización con láminas asfálticas, tipo monocapa.</t>
  </si>
  <si>
    <r>
      <rPr>
        <sz val="8.25"/>
        <color rgb="FF000000"/>
        <rFont val="Arial"/>
        <family val="2"/>
      </rPr>
      <t xml:space="preserve">Cubierta plana transitable, ventilada, con piso fijo, tipo convencional, pendiente del 1% al 5%, para tráfico peatonal privado. FORMACIÓN DE PENDIENTES: tablero cerámico hueco machihembrado de 80x25x3,5 cm con capa de regularización de mortero de cemento, confeccionado en obra, dosificación 1:6, de 3 cm de espesor, acabado fratasado, sobre tabiques aligerados de ladrillo cerámico hueco de 24x11,5x9 cm, recibido con mortero de cemento, confeccionado en obra, dosificación 1:6, dispuestos cada 80 cm y con 30 cm de altura media, rematados superiormente con maestras de mortero de cemento, confeccionado en obra, dosificación 1:6; AISLAMIENTO TÉRMICO: fieltro aislante de lana mineral; IMPERMEABILIZACIÓN: tipo monocapa, adherida, formada por lámina de betún modificado con elastómero SBS, LBM(SBS)-40-FP previa imprimación con emulsión asfáltica aniónica con cargas; CAPA SEPARADORA BAJO PROTECCIÓN: geotextil no tejido compuesto por fibras de poliéster unidas por agujeteado, (200 g/m²); CAPA DE PROTECCIÓN: piso de baldosas cerámicas de gres rústico, 20x20 cm colocadas en capa fina con adhesivo cementoso mejorado de ligantes mixtos, C2 TE, con deslizamiento reducido y tiempo abierto ampliado Webercol Flex Duo "WEBER", color gris, sobre una capa de regularización de mortero de cemento, confeccionado en obra, dosificación 1:6, de 4 cm de espesor, rejuntadas con mortero de juntas cementoso mejorado, tipo CG2 W A, con absorción de agua reducida y resistencia elevada a la abrasión, Webercolor Premium "WEBER", color Blanco. Incluso crucetas de PVC. El precio no incluye la ejecución y el sellado de las juntas ni la ejecución de remates en los encuentros con paramentos y desagües.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</si>
  <si>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</si>
  <si>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</si>
  <si>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</si>
  <si>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</si>
  <si>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</si>
  <si>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</si>
  <si>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</si>
  <si>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</si>
  <si>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</si>
  <si>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</si>
  <si>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</si>
  <si>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</si>
  <si>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</si>
  <si>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</si>
  <si>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</si>
  <si>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</si>
  <si>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</si>
  <si>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</si>
  <si>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</si>
  <si>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</si>
  <si>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</si>
  <si>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</si>
  <si>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mt16lra040a</t>
  </si>
  <si>
    <t xml:space="preserve">m²</t>
  </si>
  <si>
    <t xml:space="preserve">Fieltro aislante de lana mineral, revestido por una de sus caras con un complejo de papel kraft con polietileno que actúa como barrera de vapor, de 80 mm de espesor, resistencia térmica 2 m²K/W, conductividad térmica 0,042 W/(mK), Euroclase F de reacción al fuego, capacidad de absorción de agua a corto plazo &lt;=1 kg/m² y factor de resistencia a la difusión del vapor de agua 1,3.</t>
  </si>
  <si>
    <t xml:space="preserve">mt04lvg020c</t>
  </si>
  <si>
    <t xml:space="preserve">Ud</t>
  </si>
  <si>
    <t xml:space="preserve">Tablero cerámico hueco machihembrado, para revestir, 80x25x3 cm, con las testas rectas.</t>
  </si>
  <si>
    <t xml:space="preserve">mt14lba010g</t>
  </si>
  <si>
    <t xml:space="preserve">m²</t>
  </si>
  <si>
    <t xml:space="preserve">Lámina de betún modificado con elastómero SBS, LBM(SBS)-40-FP, de 3,5 mm de espesor, masa nominal 4 kg/m², con armadura de fieltro de poliéster no tejido de 160 g/m², de superficie no protegida. Según NTE INEN-UNE-EN 13707.</t>
  </si>
  <si>
    <t xml:space="preserve">mt14iea020c</t>
  </si>
  <si>
    <t xml:space="preserve">kg</t>
  </si>
  <si>
    <t xml:space="preserve">Emulsión asfáltica aniónica con cargas.</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</si>
  <si>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</si>
  <si>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</si>
  <si>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t>
  </si>
  <si>
    <t xml:space="preserve">mt09mcw010g</t>
  </si>
  <si>
    <t xml:space="preserve">kg</t>
  </si>
  <si>
    <t xml:space="preserve">Adhesivo cementoso mejorado de ligantes mixtos, C2 TE, con deslizamiento reducido y tiempo abierto ampliado Webercol Flex Duo "WEBER", color gris, a base de cemento gris, resinas sintéticas especiales, agregados silíceos y calcáreos y aditivos orgánicos e inorgánicos, con muy bajo contenido de sustancias orgánicas volátiles (VOC), con resistencia a la inmersión en agua.</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</si>
  <si>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</si>
  <si>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</si>
  <si>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</si>
  <si>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</si>
  <si>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</si>
  <si>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</si>
  <si>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</si>
  <si>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</si>
  <si>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Barredera cerámica de gres rústico, de 7 cm de anchura, $ 3,00/m.</t>
  </si>
  <si>
    <t xml:space="preserve">mt09mcw050ia</t>
  </si>
  <si>
    <t xml:space="preserve">kg</t>
  </si>
  <si>
    <t xml:space="preserve">Mortero de juntas cementoso mejorado, tipo CG2 W A, con absorción de agua reducida y resistencia elevada a la abrasión, Webercolor Premium "WEBER", color Blanco, compuesto de cementos especiales, resina, agregados silíceos, aditivos hidrofugantes y aditivos orgánicos e inorgánicos específicos, con muy bajo contenido de sustancias orgánicas volátiles (VOC), con tecnología Protect³ y Pure Clean, bactericida, antimoho y antiverdín, repelente del agua y la suciedad, de fraguado y endurecimiento rápido, con efecto preventivo de las eflorescencias, con alta resistencia a los agentes químicos, flexible e impermeable al agua, para rejuntado de todo tipo de piezas cerámicas, piedras naturales y terrazo, para juntas de hasta 15 mm.</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</si>
  <si>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</si>
  <si>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</si>
  <si>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</si>
  <si>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</si>
  <si>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</si>
  <si>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</si>
  <si>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</si>
  <si>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</si>
  <si>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</si>
  <si>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</si>
  <si>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</si>
  <si>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</si>
  <si>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</si>
  <si>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</si>
  <si>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</si>
  <si>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</si>
  <si>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</si>
  <si>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</si>
  <si>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</si>
  <si>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mo054</t>
  </si>
  <si>
    <t xml:space="preserve">h</t>
  </si>
  <si>
    <t xml:space="preserve">Colocador de aislantes.</t>
  </si>
  <si>
    <t xml:space="preserve">mo101</t>
  </si>
  <si>
    <t xml:space="preserve">h</t>
  </si>
  <si>
    <t xml:space="preserve">Ayudante colocador de aislantes.</t>
  </si>
  <si>
    <t xml:space="preserve">mo023</t>
  </si>
  <si>
    <t xml:space="preserve">h</t>
  </si>
  <si>
    <t xml:space="preserve">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</si>
  <si>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</si>
  <si>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</si>
  <si>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</si>
  <si>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</si>
  <si>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</si>
  <si>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</si>
  <si>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</si>
  <si>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Coste de mantenimiento decenal: $ 26,75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</si>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</sst>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7.65" customWidth="1"/>
    <col min="5" max="5" width="66.81" customWidth="1"/>
    <col min="6" max="6" width="14.96" customWidth="1"/>
    <col min="7" max="7" width="13.94"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39.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12</v>
      </c>
      <c r="G10" s="12">
        <v>0.38</v>
      </c>
      <c r="H10" s="12">
        <f ca="1">ROUND(INDIRECT(ADDRESS(ROW()+(0), COLUMN()+(-2), 1))*INDIRECT(ADDRESS(ROW()+(0), COLUMN()+(-1), 1)), 2)</f>
        <v>4.56</v>
      </c>
    </row>
    <row r="11" spans="1:8" ht="13.50" thickBot="1" customHeight="1">
      <c r="A11" s="1" t="s">
        <v>15</v>
      </c>
      <c r="B11" s="1"/>
      <c r="C11" s="1"/>
      <c r="D11" s="10" t="s">
        <v>16</v>
      </c>
      <c r="E11" s="1" t="s">
        <v>17</v>
      </c>
      <c r="F11" s="11">
        <v>0.02</v>
      </c>
      <c r="G11" s="12">
        <v>1.83</v>
      </c>
      <c r="H11" s="12">
        <f ca="1">ROUND(INDIRECT(ADDRESS(ROW()+(0), COLUMN()+(-2), 1))*INDIRECT(ADDRESS(ROW()+(0), COLUMN()+(-1), 1)), 2)</f>
        <v>0.04</v>
      </c>
    </row>
    <row r="12" spans="1:8" ht="13.50" thickBot="1" customHeight="1">
      <c r="A12" s="1" t="s">
        <v>18</v>
      </c>
      <c r="B12" s="1"/>
      <c r="C12" s="1"/>
      <c r="D12" s="10" t="s">
        <v>19</v>
      </c>
      <c r="E12" s="1" t="s">
        <v>20</v>
      </c>
      <c r="F12" s="11">
        <v>0.139</v>
      </c>
      <c r="G12" s="12">
        <v>24.41</v>
      </c>
      <c r="H12" s="12">
        <f ca="1">ROUND(INDIRECT(ADDRESS(ROW()+(0), COLUMN()+(-2), 1))*INDIRECT(ADDRESS(ROW()+(0), COLUMN()+(-1), 1)), 2)</f>
        <v>3.39</v>
      </c>
    </row>
    <row r="13" spans="1:8" ht="13.50" thickBot="1" customHeight="1">
      <c r="A13" s="1" t="s">
        <v>21</v>
      </c>
      <c r="B13" s="1"/>
      <c r="C13" s="1"/>
      <c r="D13" s="10" t="s">
        <v>22</v>
      </c>
      <c r="E13" s="1" t="s">
        <v>23</v>
      </c>
      <c r="F13" s="11">
        <v>21.25</v>
      </c>
      <c r="G13" s="12">
        <v>0.17</v>
      </c>
      <c r="H13" s="12">
        <f ca="1">ROUND(INDIRECT(ADDRESS(ROW()+(0), COLUMN()+(-2), 1))*INDIRECT(ADDRESS(ROW()+(0), COLUMN()+(-1), 1)), 2)</f>
        <v>3.61</v>
      </c>
    </row>
    <row r="14" spans="1:8" ht="34.50" thickBot="1" customHeight="1">
      <c r="A14" s="1" t="s">
        <v>24</v>
      </c>
      <c r="B14" s="1"/>
      <c r="C14" s="1"/>
      <c r="D14" s="10" t="s">
        <v>25</v>
      </c>
      <c r="E14" s="1" t="s">
        <v>26</v>
      </c>
      <c r="F14" s="11">
        <v>0.01</v>
      </c>
      <c r="G14" s="12">
        <v>1.89</v>
      </c>
      <c r="H14" s="12">
        <f ca="1">ROUND(INDIRECT(ADDRESS(ROW()+(0), COLUMN()+(-2), 1))*INDIRECT(ADDRESS(ROW()+(0), COLUMN()+(-1), 1)), 2)</f>
        <v>0.02</v>
      </c>
    </row>
    <row r="15" spans="1:8" ht="55.50" thickBot="1" customHeight="1">
      <c r="A15" s="1" t="s">
        <v>27</v>
      </c>
      <c r="B15" s="1"/>
      <c r="C15" s="1"/>
      <c r="D15" s="10" t="s">
        <v>28</v>
      </c>
      <c r="E15" s="1" t="s">
        <v>29</v>
      </c>
      <c r="F15" s="11">
        <v>1.2</v>
      </c>
      <c r="G15" s="12">
        <v>12.22</v>
      </c>
      <c r="H15" s="12">
        <f ca="1">ROUND(INDIRECT(ADDRESS(ROW()+(0), COLUMN()+(-2), 1))*INDIRECT(ADDRESS(ROW()+(0), COLUMN()+(-1), 1)), 2)</f>
        <v>14.66</v>
      </c>
    </row>
    <row r="16" spans="1:8" ht="24.00" thickBot="1" customHeight="1">
      <c r="A16" s="1" t="s">
        <v>30</v>
      </c>
      <c r="B16" s="1"/>
      <c r="C16" s="1"/>
      <c r="D16" s="10" t="s">
        <v>31</v>
      </c>
      <c r="E16" s="1" t="s">
        <v>32</v>
      </c>
      <c r="F16" s="11">
        <v>5</v>
      </c>
      <c r="G16" s="12">
        <v>1.53</v>
      </c>
      <c r="H16" s="12">
        <f ca="1">ROUND(INDIRECT(ADDRESS(ROW()+(0), COLUMN()+(-2), 1))*INDIRECT(ADDRESS(ROW()+(0), COLUMN()+(-1), 1)), 2)</f>
        <v>7.65</v>
      </c>
    </row>
    <row r="17" spans="1:8" ht="34.50" thickBot="1" customHeight="1">
      <c r="A17" s="1" t="s">
        <v>33</v>
      </c>
      <c r="B17" s="1"/>
      <c r="C17" s="1"/>
      <c r="D17" s="10" t="s">
        <v>34</v>
      </c>
      <c r="E17" s="1" t="s">
        <v>35</v>
      </c>
      <c r="F17" s="11">
        <v>1.1</v>
      </c>
      <c r="G17" s="12">
        <v>9.75</v>
      </c>
      <c r="H17" s="12">
        <f ca="1">ROUND(INDIRECT(ADDRESS(ROW()+(0), COLUMN()+(-2), 1))*INDIRECT(ADDRESS(ROW()+(0), COLUMN()+(-1), 1)), 2)</f>
        <v>10.73</v>
      </c>
    </row>
    <row r="18" spans="1:8" ht="13.50" thickBot="1" customHeight="1">
      <c r="A18" s="1" t="s">
        <v>36</v>
      </c>
      <c r="B18" s="1"/>
      <c r="C18" s="1"/>
      <c r="D18" s="10" t="s">
        <v>37</v>
      </c>
      <c r="E18" s="1" t="s">
        <v>38</v>
      </c>
      <c r="F18" s="11">
        <v>0.3</v>
      </c>
      <c r="G18" s="12">
        <v>4.64</v>
      </c>
      <c r="H18" s="12">
        <f ca="1">ROUND(INDIRECT(ADDRESS(ROW()+(0), COLUMN()+(-2), 1))*INDIRECT(ADDRESS(ROW()+(0), COLUMN()+(-1), 1)), 2)</f>
        <v>1.39</v>
      </c>
    </row>
    <row r="19" spans="1:8" ht="55.50" thickBot="1" customHeight="1">
      <c r="A19" s="1" t="s">
        <v>39</v>
      </c>
      <c r="B19" s="1"/>
      <c r="C19" s="1"/>
      <c r="D19" s="10" t="s">
        <v>40</v>
      </c>
      <c r="E19" s="1" t="s">
        <v>41</v>
      </c>
      <c r="F19" s="11">
        <v>1.05</v>
      </c>
      <c r="G19" s="12">
        <v>1.31</v>
      </c>
      <c r="H19" s="12">
        <f ca="1">ROUND(INDIRECT(ADDRESS(ROW()+(0), COLUMN()+(-2), 1))*INDIRECT(ADDRESS(ROW()+(0), COLUMN()+(-1), 1)), 2)</f>
        <v>1.38</v>
      </c>
    </row>
    <row r="20" spans="1:8" ht="55.50" thickBot="1" customHeight="1">
      <c r="A20" s="1" t="s">
        <v>42</v>
      </c>
      <c r="B20" s="1"/>
      <c r="C20" s="1"/>
      <c r="D20" s="10" t="s">
        <v>43</v>
      </c>
      <c r="E20" s="1" t="s">
        <v>44</v>
      </c>
      <c r="F20" s="11">
        <v>8</v>
      </c>
      <c r="G20" s="12">
        <v>0.45</v>
      </c>
      <c r="H20" s="12">
        <f ca="1">ROUND(INDIRECT(ADDRESS(ROW()+(0), COLUMN()+(-2), 1))*INDIRECT(ADDRESS(ROW()+(0), COLUMN()+(-1), 1)), 2)</f>
        <v>3.6</v>
      </c>
    </row>
    <row r="21" spans="1:8" ht="24.00" thickBot="1" customHeight="1">
      <c r="A21" s="1" t="s">
        <v>45</v>
      </c>
      <c r="B21" s="1"/>
      <c r="C21" s="1"/>
      <c r="D21" s="10" t="s">
        <v>46</v>
      </c>
      <c r="E21" s="1" t="s">
        <v>47</v>
      </c>
      <c r="F21" s="11">
        <v>1.05</v>
      </c>
      <c r="G21" s="12">
        <v>8.55</v>
      </c>
      <c r="H21" s="12">
        <f ca="1">ROUND(INDIRECT(ADDRESS(ROW()+(0), COLUMN()+(-2), 1))*INDIRECT(ADDRESS(ROW()+(0), COLUMN()+(-1), 1)), 2)</f>
        <v>8.98</v>
      </c>
    </row>
    <row r="22" spans="1:8" ht="13.50" thickBot="1" customHeight="1">
      <c r="A22" s="1" t="s">
        <v>48</v>
      </c>
      <c r="B22" s="1"/>
      <c r="C22" s="1"/>
      <c r="D22" s="10" t="s">
        <v>49</v>
      </c>
      <c r="E22" s="1" t="s">
        <v>50</v>
      </c>
      <c r="F22" s="11">
        <v>14</v>
      </c>
      <c r="G22" s="12">
        <v>0.03</v>
      </c>
      <c r="H22" s="12">
        <f ca="1">ROUND(INDIRECT(ADDRESS(ROW()+(0), COLUMN()+(-2), 1))*INDIRECT(ADDRESS(ROW()+(0), COLUMN()+(-1), 1)), 2)</f>
        <v>0.42</v>
      </c>
    </row>
    <row r="23" spans="1:8" ht="13.50" thickBot="1" customHeight="1">
      <c r="A23" s="1" t="s">
        <v>51</v>
      </c>
      <c r="B23" s="1"/>
      <c r="C23" s="1"/>
      <c r="D23" s="10" t="s">
        <v>52</v>
      </c>
      <c r="E23" s="1" t="s">
        <v>53</v>
      </c>
      <c r="F23" s="11">
        <v>0.4</v>
      </c>
      <c r="G23" s="12">
        <v>3.21</v>
      </c>
      <c r="H23" s="12">
        <f ca="1">ROUND(INDIRECT(ADDRESS(ROW()+(0), COLUMN()+(-2), 1))*INDIRECT(ADDRESS(ROW()+(0), COLUMN()+(-1), 1)), 2)</f>
        <v>1.28</v>
      </c>
    </row>
    <row r="24" spans="1:8" ht="108.00" thickBot="1" customHeight="1">
      <c r="A24" s="1" t="s">
        <v>54</v>
      </c>
      <c r="B24" s="1"/>
      <c r="C24" s="1"/>
      <c r="D24" s="10" t="s">
        <v>55</v>
      </c>
      <c r="E24" s="1" t="s">
        <v>56</v>
      </c>
      <c r="F24" s="13">
        <v>0.05</v>
      </c>
      <c r="G24" s="14">
        <v>2.68</v>
      </c>
      <c r="H24" s="14">
        <f ca="1">ROUND(INDIRECT(ADDRESS(ROW()+(0), COLUMN()+(-2), 1))*INDIRECT(ADDRESS(ROW()+(0), COLUMN()+(-1), 1)), 2)</f>
        <v>0.13</v>
      </c>
    </row>
    <row r="25" spans="1:8" ht="13.50" thickBot="1" customHeight="1">
      <c r="A25" s="15"/>
      <c r="B25" s="15"/>
      <c r="C25" s="15"/>
      <c r="D25" s="15"/>
      <c r="E25" s="15"/>
      <c r="F25" s="9" t="s">
        <v>57</v>
      </c>
      <c r="G25" s="9"/>
      <c r="H2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61.84</v>
      </c>
    </row>
    <row r="26" spans="1:8" ht="13.50" thickBot="1" customHeight="1">
      <c r="A26" s="15">
        <v>2</v>
      </c>
      <c r="B26" s="15"/>
      <c r="C26" s="15"/>
      <c r="D26" s="15"/>
      <c r="E26" s="18" t="s">
        <v>58</v>
      </c>
      <c r="F26" s="18"/>
      <c r="G26" s="15"/>
      <c r="H26" s="15"/>
    </row>
    <row r="27" spans="1:8" ht="13.50" thickBot="1" customHeight="1">
      <c r="A27" s="1" t="s">
        <v>59</v>
      </c>
      <c r="B27" s="1"/>
      <c r="C27" s="1"/>
      <c r="D27" s="10" t="s">
        <v>60</v>
      </c>
      <c r="E27" s="1" t="s">
        <v>61</v>
      </c>
      <c r="F27" s="13">
        <v>0.069</v>
      </c>
      <c r="G27" s="14">
        <v>3.75</v>
      </c>
      <c r="H27" s="14">
        <f ca="1">ROUND(INDIRECT(ADDRESS(ROW()+(0), COLUMN()+(-2), 1))*INDIRECT(ADDRESS(ROW()+(0), COLUMN()+(-1), 1)), 2)</f>
        <v>0.26</v>
      </c>
    </row>
    <row r="28" spans="1:8" ht="13.50" thickBot="1" customHeight="1">
      <c r="A28" s="15"/>
      <c r="B28" s="15"/>
      <c r="C28" s="15"/>
      <c r="D28" s="15"/>
      <c r="E28" s="15"/>
      <c r="F28" s="9" t="s">
        <v>62</v>
      </c>
      <c r="G28" s="9"/>
      <c r="H28" s="17">
        <f ca="1">ROUND(SUM(INDIRECT(ADDRESS(ROW()+(-1), COLUMN()+(0), 1))), 2)</f>
        <v>0.26</v>
      </c>
    </row>
    <row r="29" spans="1:8" ht="13.50" thickBot="1" customHeight="1">
      <c r="A29" s="15">
        <v>3</v>
      </c>
      <c r="B29" s="15"/>
      <c r="C29" s="15"/>
      <c r="D29" s="15"/>
      <c r="E29" s="18" t="s">
        <v>63</v>
      </c>
      <c r="F29" s="18"/>
      <c r="G29" s="15"/>
      <c r="H29" s="15"/>
    </row>
    <row r="30" spans="1:8" ht="13.50" thickBot="1" customHeight="1">
      <c r="A30" s="1" t="s">
        <v>64</v>
      </c>
      <c r="B30" s="1"/>
      <c r="C30" s="1"/>
      <c r="D30" s="10" t="s">
        <v>65</v>
      </c>
      <c r="E30" s="1" t="s">
        <v>66</v>
      </c>
      <c r="F30" s="11">
        <v>0.957</v>
      </c>
      <c r="G30" s="12">
        <v>10.34</v>
      </c>
      <c r="H30" s="12">
        <f ca="1">ROUND(INDIRECT(ADDRESS(ROW()+(0), COLUMN()+(-2), 1))*INDIRECT(ADDRESS(ROW()+(0), COLUMN()+(-1), 1)), 2)</f>
        <v>9.9</v>
      </c>
    </row>
    <row r="31" spans="1:8" ht="13.50" thickBot="1" customHeight="1">
      <c r="A31" s="1" t="s">
        <v>67</v>
      </c>
      <c r="B31" s="1"/>
      <c r="C31" s="1"/>
      <c r="D31" s="10" t="s">
        <v>68</v>
      </c>
      <c r="E31" s="1" t="s">
        <v>69</v>
      </c>
      <c r="F31" s="11">
        <v>1.791</v>
      </c>
      <c r="G31" s="12">
        <v>6.38</v>
      </c>
      <c r="H31" s="12">
        <f ca="1">ROUND(INDIRECT(ADDRESS(ROW()+(0), COLUMN()+(-2), 1))*INDIRECT(ADDRESS(ROW()+(0), COLUMN()+(-1), 1)), 2)</f>
        <v>11.43</v>
      </c>
    </row>
    <row r="32" spans="1:8" ht="13.50" thickBot="1" customHeight="1">
      <c r="A32" s="1" t="s">
        <v>70</v>
      </c>
      <c r="B32" s="1"/>
      <c r="C32" s="1"/>
      <c r="D32" s="10" t="s">
        <v>71</v>
      </c>
      <c r="E32" s="1" t="s">
        <v>72</v>
      </c>
      <c r="F32" s="11">
        <v>0.147</v>
      </c>
      <c r="G32" s="12">
        <v>10.34</v>
      </c>
      <c r="H32" s="12">
        <f ca="1">ROUND(INDIRECT(ADDRESS(ROW()+(0), COLUMN()+(-2), 1))*INDIRECT(ADDRESS(ROW()+(0), COLUMN()+(-1), 1)), 2)</f>
        <v>1.52</v>
      </c>
    </row>
    <row r="33" spans="1:8" ht="13.50" thickBot="1" customHeight="1">
      <c r="A33" s="1" t="s">
        <v>73</v>
      </c>
      <c r="B33" s="1"/>
      <c r="C33" s="1"/>
      <c r="D33" s="10" t="s">
        <v>74</v>
      </c>
      <c r="E33" s="1" t="s">
        <v>75</v>
      </c>
      <c r="F33" s="11">
        <v>0.147</v>
      </c>
      <c r="G33" s="12">
        <v>6.62</v>
      </c>
      <c r="H33" s="12">
        <f ca="1">ROUND(INDIRECT(ADDRESS(ROW()+(0), COLUMN()+(-2), 1))*INDIRECT(ADDRESS(ROW()+(0), COLUMN()+(-1), 1)), 2)</f>
        <v>0.97</v>
      </c>
    </row>
    <row r="34" spans="1:8" ht="13.50" thickBot="1" customHeight="1">
      <c r="A34" s="1" t="s">
        <v>76</v>
      </c>
      <c r="B34" s="1"/>
      <c r="C34" s="1"/>
      <c r="D34" s="10" t="s">
        <v>77</v>
      </c>
      <c r="E34" s="1" t="s">
        <v>78</v>
      </c>
      <c r="F34" s="11">
        <v>0.061</v>
      </c>
      <c r="G34" s="12">
        <v>10.62</v>
      </c>
      <c r="H34" s="12">
        <f ca="1">ROUND(INDIRECT(ADDRESS(ROW()+(0), COLUMN()+(-2), 1))*INDIRECT(ADDRESS(ROW()+(0), COLUMN()+(-1), 1)), 2)</f>
        <v>0.65</v>
      </c>
    </row>
    <row r="35" spans="1:8" ht="13.50" thickBot="1" customHeight="1">
      <c r="A35" s="1" t="s">
        <v>79</v>
      </c>
      <c r="B35" s="1"/>
      <c r="C35" s="1"/>
      <c r="D35" s="10" t="s">
        <v>80</v>
      </c>
      <c r="E35" s="1" t="s">
        <v>81</v>
      </c>
      <c r="F35" s="11">
        <v>0.061</v>
      </c>
      <c r="G35" s="12">
        <v>6.62</v>
      </c>
      <c r="H35" s="12">
        <f ca="1">ROUND(INDIRECT(ADDRESS(ROW()+(0), COLUMN()+(-2), 1))*INDIRECT(ADDRESS(ROW()+(0), COLUMN()+(-1), 1)), 2)</f>
        <v>0.4</v>
      </c>
    </row>
    <row r="36" spans="1:8" ht="13.50" thickBot="1" customHeight="1">
      <c r="A36" s="1" t="s">
        <v>82</v>
      </c>
      <c r="B36" s="1"/>
      <c r="C36" s="1"/>
      <c r="D36" s="10" t="s">
        <v>83</v>
      </c>
      <c r="E36" s="1" t="s">
        <v>84</v>
      </c>
      <c r="F36" s="11">
        <v>0.491</v>
      </c>
      <c r="G36" s="12">
        <v>10.34</v>
      </c>
      <c r="H36" s="12">
        <f ca="1">ROUND(INDIRECT(ADDRESS(ROW()+(0), COLUMN()+(-2), 1))*INDIRECT(ADDRESS(ROW()+(0), COLUMN()+(-1), 1)), 2)</f>
        <v>5.08</v>
      </c>
    </row>
    <row r="37" spans="1:8" ht="13.50" thickBot="1" customHeight="1">
      <c r="A37" s="1" t="s">
        <v>85</v>
      </c>
      <c r="B37" s="1"/>
      <c r="C37" s="1"/>
      <c r="D37" s="10" t="s">
        <v>86</v>
      </c>
      <c r="E37" s="1" t="s">
        <v>87</v>
      </c>
      <c r="F37" s="13">
        <v>0.245</v>
      </c>
      <c r="G37" s="14">
        <v>6.62</v>
      </c>
      <c r="H37" s="14">
        <f ca="1">ROUND(INDIRECT(ADDRESS(ROW()+(0), COLUMN()+(-2), 1))*INDIRECT(ADDRESS(ROW()+(0), COLUMN()+(-1), 1)), 2)</f>
        <v>1.62</v>
      </c>
    </row>
    <row r="38" spans="1:8" ht="13.50" thickBot="1" customHeight="1">
      <c r="A38" s="15"/>
      <c r="B38" s="15"/>
      <c r="C38" s="15"/>
      <c r="D38" s="15"/>
      <c r="E38" s="15"/>
      <c r="F38" s="9" t="s">
        <v>88</v>
      </c>
      <c r="G38" s="9"/>
      <c r="H38" s="17">
        <f ca="1">ROUND(SUM(INDIRECT(ADDRESS(ROW()+(-1), COLUMN()+(0), 1)),INDIRECT(ADDRESS(ROW()+(-2), COLUMN()+(0), 1)),INDIRECT(ADDRESS(ROW()+(-3), COLUMN()+(0), 1)),INDIRECT(ADDRESS(ROW()+(-4), COLUMN()+(0), 1)),INDIRECT(ADDRESS(ROW()+(-5), COLUMN()+(0), 1)),INDIRECT(ADDRESS(ROW()+(-6), COLUMN()+(0), 1)),INDIRECT(ADDRESS(ROW()+(-7), COLUMN()+(0), 1)),INDIRECT(ADDRESS(ROW()+(-8), COLUMN()+(0), 1))), 2)</f>
        <v>31.57</v>
      </c>
    </row>
    <row r="39" spans="1:8" ht="13.50" thickBot="1" customHeight="1">
      <c r="A39" s="15">
        <v>4</v>
      </c>
      <c r="B39" s="15"/>
      <c r="C39" s="15"/>
      <c r="D39" s="15"/>
      <c r="E39" s="18" t="s">
        <v>89</v>
      </c>
      <c r="F39" s="18"/>
      <c r="G39" s="15"/>
      <c r="H39" s="15"/>
    </row>
    <row r="40" spans="1:8" ht="13.50" thickBot="1" customHeight="1">
      <c r="A40" s="19"/>
      <c r="B40" s="19"/>
      <c r="C40" s="19"/>
      <c r="D40" s="20" t="s">
        <v>90</v>
      </c>
      <c r="E40" s="19" t="s">
        <v>91</v>
      </c>
      <c r="F40" s="13">
        <v>2</v>
      </c>
      <c r="G40" s="14">
        <f ca="1">ROUND(SUM(INDIRECT(ADDRESS(ROW()+(-2), COLUMN()+(1), 1)),INDIRECT(ADDRESS(ROW()+(-12), COLUMN()+(1), 1)),INDIRECT(ADDRESS(ROW()+(-15), COLUMN()+(1), 1))), 2)</f>
        <v>93.67</v>
      </c>
      <c r="H40" s="14">
        <f ca="1">ROUND(INDIRECT(ADDRESS(ROW()+(0), COLUMN()+(-2), 1))*INDIRECT(ADDRESS(ROW()+(0), COLUMN()+(-1), 1))/100, 2)</f>
        <v>1.87</v>
      </c>
    </row>
    <row r="41" spans="1:8" ht="13.50" thickBot="1" customHeight="1">
      <c r="A41" s="21" t="s">
        <v>92</v>
      </c>
      <c r="B41" s="21"/>
      <c r="C41" s="21"/>
      <c r="D41" s="22"/>
      <c r="E41" s="23"/>
      <c r="F41" s="24" t="s">
        <v>93</v>
      </c>
      <c r="G41" s="25"/>
      <c r="H41" s="26">
        <f ca="1">ROUND(SUM(INDIRECT(ADDRESS(ROW()+(-1), COLUMN()+(0), 1)),INDIRECT(ADDRESS(ROW()+(-3), COLUMN()+(0), 1)),INDIRECT(ADDRESS(ROW()+(-13), COLUMN()+(0), 1)),INDIRECT(ADDRESS(ROW()+(-16), COLUMN()+(0), 1))), 2)</f>
        <v>95.54</v>
      </c>
    </row>
  </sheetData>
  <mergeCells count="45">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F25:G25"/>
    <mergeCell ref="A26:C26"/>
    <mergeCell ref="E26:F26"/>
    <mergeCell ref="A27:C27"/>
    <mergeCell ref="A28:C28"/>
    <mergeCell ref="F28:G28"/>
    <mergeCell ref="A29:C29"/>
    <mergeCell ref="E29:F29"/>
    <mergeCell ref="A30:C30"/>
    <mergeCell ref="A31:C31"/>
    <mergeCell ref="A32:C32"/>
    <mergeCell ref="A33:C33"/>
    <mergeCell ref="A34:C34"/>
    <mergeCell ref="A35:C35"/>
    <mergeCell ref="A36:C36"/>
    <mergeCell ref="A37:C37"/>
    <mergeCell ref="A38:C38"/>
    <mergeCell ref="F38:G38"/>
    <mergeCell ref="A39:C39"/>
    <mergeCell ref="E39:F39"/>
    <mergeCell ref="A40:C40"/>
    <mergeCell ref="A41:E41"/>
    <mergeCell ref="F41:G41"/>
  </mergeCells>
  <pageMargins left="0.147638" right="0.147638" top="0.206693" bottom="0.206693" header="0.0" footer="0.0"/>
  <pageSetup paperSize="9" orientation="portrait"/>
  <rowBreaks count="0" manualBreakCount="0">
    </rowBreaks>
</worksheet>
</file>