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<sst xmlns="http://schemas.openxmlformats.org/spreadsheetml/2006/main" count="61" uniqueCount="61">
  <si>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</si>
  <si>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QAF021</t>
  </si>
  <si>
    <t xml:space="preserve">m</t>
  </si>
  <si>
    <t xml:space="preserve">Encuentro de cubierta plana transitable, no ventilada con paramento vertical. Impermeabilización con láminas de poliolefinas.</t>
  </si>
  <si>
    <r>
      <rPr>
        <sz val="8.25"/>
        <color rgb="FF000000"/>
        <rFont val="Arial"/>
        <family val="2"/>
      </rPr>
      <t xml:space="preserve">Encuentro de cubierta plana transitable, no ventilada, con piso fijo, tipo convencional con paramento vertical; mediante la realización de un retranqueo perimetral de más de 5 cm con respecto al paramento vertical y de más de 20 cm de altura sobre la protección de la cubierta, relleno con mortero de cemento, confeccionado en obra, dosificación 1:8 colocado sobre la impermeabilización formada por: banda de terminación para lámina impermeabilizante flexible tipo EVAC, de 480 mm de anchura, compuesta de una doble hoja de poliolefina termoplástica con acetato de vinil etileno, con ambas caras revestidas de fibras de poliéster no tejidas, de 0,8 mm de espesor y 625 g/m², fijada a la impermeabilización continua de la cubierta, con adhesivo cementoso mejorado C2 E, acabado con un revestimiento de barrederas de gres rústico, de 7 cm, 3 €/m colocados con junta abierta (separación entre 3 y 15 mm), en capa fina con adhesivo cementoso mejorado de ligantes mixtos, C2 TE, con deslizamiento reducido y tiempo abierto ampliado Webercol Flex Duo "WEBER", color gris y rejuntados con mortero de juntas cementoso mejorado, tipo CG2 W A, con absorción de agua reducida y resistencia elevada a la abrasión, Webercolor Premium "WEBER", color Blanco. Incluso complementos de refuerzo en tratamiento de puntos singulares mediante el uso de piezas especiales para la resolución de ángulos internos y externos.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</si>
  <si>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</si>
  <si>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</si>
  <si>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</si>
  <si>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</si>
  <si>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</si>
  <si>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</si>
  <si>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</si>
  <si>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</si>
  <si>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</si>
  <si>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</si>
  <si>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mt15rev040dh</t>
  </si>
  <si>
    <t xml:space="preserve">m</t>
  </si>
  <si>
    <t xml:space="preserve">Banda de refuerzo para lámina impermeabilizante flexible tipo EVAC, de 480 mm de anchura, compuesta de una doble hoja de poliolefina termoplástica con acetato de vinil etileno, con ambas caras revestidas de fibras de poliéster no tejidas, de 0,8 mm de espesor y 625 g/m², suministrada en rollos de 30 m de longitud.</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</si>
  <si>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</si>
  <si>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</si>
  <si>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</si>
  <si>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</si>
  <si>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</si>
  <si>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</si>
  <si>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</si>
  <si>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</si>
  <si>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</si>
  <si>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mt09mcw010g</t>
  </si>
  <si>
    <t xml:space="preserve">kg</t>
  </si>
  <si>
    <t xml:space="preserve">Adhesivo cementoso mejorado de ligantes mixtos, C2 TE, con deslizamiento reducido y tiempo abierto ampliado Webercol Flex Duo "WEBER", color gris, a base de cemento gris, resinas sintéticas especiales, agregados silíceos y calcáreos y aditivos orgánicos e inorgánicos, con muy bajo contenido de sustancias orgánicas volátiles (VOC), con resistencia a la inmersión en agua.</t>
  </si>
  <si>
    <t xml:space="preserve">mt18rcr010a300</t>
  </si>
  <si>
    <t xml:space="preserve">m</t>
  </si>
  <si>
    <t xml:space="preserve">Barredera cerámica de gres rústico, de 7 cm de anchura, $ 3,00/m.</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</si>
  <si>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</si>
  <si>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</si>
  <si>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agregados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terrazo, para juntas de hasta 15 mm.</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</si>
  <si>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</si>
  <si>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</si>
  <si>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</si>
  <si>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</si>
  <si>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</si>
  <si>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</si>
  <si>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</si>
  <si>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</si>
  <si>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</si>
  <si>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</si>
  <si>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</si>
  <si>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</si>
  <si>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</si>
  <si>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mo113</t>
  </si>
  <si>
    <t xml:space="preserve">h</t>
  </si>
  <si>
    <t xml:space="preserve">Peón de albañil.</t>
  </si>
  <si>
    <t xml:space="preserve">mo023</t>
  </si>
  <si>
    <t xml:space="preserve">h</t>
  </si>
  <si>
    <t xml:space="preserve">Colocador de pisos.</t>
  </si>
  <si>
    <t xml:space="preserve">Subtotal mano de obra:</t>
  </si>
  <si>
    <t xml:space="preserve">Herramienta menor</t>
  </si>
  <si>
    <t xml:space="preserve">%</t>
  </si>
  <si>
    <t xml:space="preserve">Herramienta menor</t>
  </si>
  <si>
    <t xml:space="preserve">Coste de mantenimiento decenal: $ 7,14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</si>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</sst>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65" customWidth="1"/>
    <col min="5" max="5" width="68.17" customWidth="1"/>
    <col min="6" max="6" width="14.79" customWidth="1"/>
    <col min="7" max="7" width="14.11"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1.2</v>
      </c>
      <c r="G10" s="12">
        <v>0.83</v>
      </c>
      <c r="H10" s="12">
        <f ca="1">ROUND(INDIRECT(ADDRESS(ROW()+(0), COLUMN()+(-2), 1))*INDIRECT(ADDRESS(ROW()+(0), COLUMN()+(-1), 1)), 2)</f>
        <v>1</v>
      </c>
    </row>
    <row r="11" spans="1:8" ht="55.50" thickBot="1" customHeight="1">
      <c r="A11" s="1" t="s">
        <v>15</v>
      </c>
      <c r="B11" s="1"/>
      <c r="C11" s="1"/>
      <c r="D11" s="10" t="s">
        <v>16</v>
      </c>
      <c r="E11" s="1" t="s">
        <v>17</v>
      </c>
      <c r="F11" s="11">
        <v>1.15</v>
      </c>
      <c r="G11" s="12">
        <v>12.88</v>
      </c>
      <c r="H11" s="12">
        <f ca="1">ROUND(INDIRECT(ADDRESS(ROW()+(0), COLUMN()+(-2), 1))*INDIRECT(ADDRESS(ROW()+(0), COLUMN()+(-1), 1)), 2)</f>
        <v>14.81</v>
      </c>
    </row>
    <row r="12" spans="1:8" ht="13.50" thickBot="1" customHeight="1">
      <c r="A12" s="1" t="s">
        <v>18</v>
      </c>
      <c r="B12" s="1"/>
      <c r="C12" s="1"/>
      <c r="D12" s="10" t="s">
        <v>19</v>
      </c>
      <c r="E12" s="1" t="s">
        <v>20</v>
      </c>
      <c r="F12" s="11">
        <v>0.006</v>
      </c>
      <c r="G12" s="12">
        <v>1.83</v>
      </c>
      <c r="H12" s="12">
        <f ca="1">ROUND(INDIRECT(ADDRESS(ROW()+(0), COLUMN()+(-2), 1))*INDIRECT(ADDRESS(ROW()+(0), COLUMN()+(-1), 1)), 2)</f>
        <v>0.01</v>
      </c>
    </row>
    <row r="13" spans="1:8" ht="13.50" thickBot="1" customHeight="1">
      <c r="A13" s="1" t="s">
        <v>21</v>
      </c>
      <c r="B13" s="1"/>
      <c r="C13" s="1"/>
      <c r="D13" s="10" t="s">
        <v>22</v>
      </c>
      <c r="E13" s="1" t="s">
        <v>23</v>
      </c>
      <c r="F13" s="11">
        <v>0.021</v>
      </c>
      <c r="G13" s="12">
        <v>24.41</v>
      </c>
      <c r="H13" s="12">
        <f ca="1">ROUND(INDIRECT(ADDRESS(ROW()+(0), COLUMN()+(-2), 1))*INDIRECT(ADDRESS(ROW()+(0), COLUMN()+(-1), 1)), 2)</f>
        <v>0.51</v>
      </c>
    </row>
    <row r="14" spans="1:8" ht="13.50" thickBot="1" customHeight="1">
      <c r="A14" s="1" t="s">
        <v>24</v>
      </c>
      <c r="B14" s="1"/>
      <c r="C14" s="1"/>
      <c r="D14" s="10" t="s">
        <v>25</v>
      </c>
      <c r="E14" s="1" t="s">
        <v>26</v>
      </c>
      <c r="F14" s="11">
        <v>2.368</v>
      </c>
      <c r="G14" s="12">
        <v>0.17</v>
      </c>
      <c r="H14" s="12">
        <f ca="1">ROUND(INDIRECT(ADDRESS(ROW()+(0), COLUMN()+(-2), 1))*INDIRECT(ADDRESS(ROW()+(0), COLUMN()+(-1), 1)), 2)</f>
        <v>0.4</v>
      </c>
    </row>
    <row r="15" spans="1:8" ht="55.50" thickBot="1" customHeight="1">
      <c r="A15" s="1" t="s">
        <v>27</v>
      </c>
      <c r="B15" s="1"/>
      <c r="C15" s="1"/>
      <c r="D15" s="10" t="s">
        <v>28</v>
      </c>
      <c r="E15" s="1" t="s">
        <v>29</v>
      </c>
      <c r="F15" s="11">
        <v>0.24</v>
      </c>
      <c r="G15" s="12">
        <v>0.45</v>
      </c>
      <c r="H15" s="12">
        <f ca="1">ROUND(INDIRECT(ADDRESS(ROW()+(0), COLUMN()+(-2), 1))*INDIRECT(ADDRESS(ROW()+(0), COLUMN()+(-1), 1)), 2)</f>
        <v>0.11</v>
      </c>
    </row>
    <row r="16" spans="1:8" ht="13.50" thickBot="1" customHeight="1">
      <c r="A16" s="1" t="s">
        <v>30</v>
      </c>
      <c r="B16" s="1"/>
      <c r="C16" s="1"/>
      <c r="D16" s="10" t="s">
        <v>31</v>
      </c>
      <c r="E16" s="1" t="s">
        <v>32</v>
      </c>
      <c r="F16" s="11">
        <v>1.05</v>
      </c>
      <c r="G16" s="12">
        <v>3.21</v>
      </c>
      <c r="H16" s="12">
        <f ca="1">ROUND(INDIRECT(ADDRESS(ROW()+(0), COLUMN()+(-2), 1))*INDIRECT(ADDRESS(ROW()+(0), COLUMN()+(-1), 1)), 2)</f>
        <v>3.37</v>
      </c>
    </row>
    <row r="17" spans="1:8" ht="108.00" thickBot="1" customHeight="1">
      <c r="A17" s="1" t="s">
        <v>33</v>
      </c>
      <c r="B17" s="1"/>
      <c r="C17" s="1"/>
      <c r="D17" s="10" t="s">
        <v>34</v>
      </c>
      <c r="E17" s="1" t="s">
        <v>35</v>
      </c>
      <c r="F17" s="13">
        <v>0.01</v>
      </c>
      <c r="G17" s="14">
        <v>2.68</v>
      </c>
      <c r="H17" s="14">
        <f ca="1">ROUND(INDIRECT(ADDRESS(ROW()+(0), COLUMN()+(-2), 1))*INDIRECT(ADDRESS(ROW()+(0), COLUMN()+(-1), 1)), 2)</f>
        <v>0.03</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20.24</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3">
        <v>0.013</v>
      </c>
      <c r="G20" s="14">
        <v>3.75</v>
      </c>
      <c r="H20" s="14">
        <f ca="1">ROUND(INDIRECT(ADDRESS(ROW()+(0), COLUMN()+(-2), 1))*INDIRECT(ADDRESS(ROW()+(0), COLUMN()+(-1), 1)), 2)</f>
        <v>0.05</v>
      </c>
    </row>
    <row r="21" spans="1:8" ht="13.50" thickBot="1" customHeight="1">
      <c r="A21" s="15"/>
      <c r="B21" s="15"/>
      <c r="C21" s="15"/>
      <c r="D21" s="15"/>
      <c r="E21" s="15"/>
      <c r="F21" s="9" t="s">
        <v>41</v>
      </c>
      <c r="G21" s="9"/>
      <c r="H21" s="17">
        <f ca="1">ROUND(SUM(INDIRECT(ADDRESS(ROW()+(-1), COLUMN()+(0), 1))), 2)</f>
        <v>0.05</v>
      </c>
    </row>
    <row r="22" spans="1:8" ht="13.50" thickBot="1" customHeight="1">
      <c r="A22" s="15">
        <v>3</v>
      </c>
      <c r="B22" s="15"/>
      <c r="C22" s="15"/>
      <c r="D22" s="15"/>
      <c r="E22" s="18" t="s">
        <v>42</v>
      </c>
      <c r="F22" s="18"/>
      <c r="G22" s="15"/>
      <c r="H22" s="15"/>
    </row>
    <row r="23" spans="1:8" ht="13.50" thickBot="1" customHeight="1">
      <c r="A23" s="1" t="s">
        <v>43</v>
      </c>
      <c r="B23" s="1"/>
      <c r="C23" s="1"/>
      <c r="D23" s="10" t="s">
        <v>44</v>
      </c>
      <c r="E23" s="1" t="s">
        <v>45</v>
      </c>
      <c r="F23" s="11">
        <v>0.112</v>
      </c>
      <c r="G23" s="12">
        <v>10.34</v>
      </c>
      <c r="H23" s="12">
        <f ca="1">ROUND(INDIRECT(ADDRESS(ROW()+(0), COLUMN()+(-2), 1))*INDIRECT(ADDRESS(ROW()+(0), COLUMN()+(-1), 1)), 2)</f>
        <v>1.16</v>
      </c>
    </row>
    <row r="24" spans="1:8" ht="13.50" thickBot="1" customHeight="1">
      <c r="A24" s="1" t="s">
        <v>46</v>
      </c>
      <c r="B24" s="1"/>
      <c r="C24" s="1"/>
      <c r="D24" s="10" t="s">
        <v>47</v>
      </c>
      <c r="E24" s="1" t="s">
        <v>48</v>
      </c>
      <c r="F24" s="11">
        <v>0.112</v>
      </c>
      <c r="G24" s="12">
        <v>6.62</v>
      </c>
      <c r="H24" s="12">
        <f ca="1">ROUND(INDIRECT(ADDRESS(ROW()+(0), COLUMN()+(-2), 1))*INDIRECT(ADDRESS(ROW()+(0), COLUMN()+(-1), 1)), 2)</f>
        <v>0.74</v>
      </c>
    </row>
    <row r="25" spans="1:8" ht="13.50" thickBot="1" customHeight="1">
      <c r="A25" s="1" t="s">
        <v>49</v>
      </c>
      <c r="B25" s="1"/>
      <c r="C25" s="1"/>
      <c r="D25" s="10" t="s">
        <v>50</v>
      </c>
      <c r="E25" s="1" t="s">
        <v>51</v>
      </c>
      <c r="F25" s="11">
        <v>0.106</v>
      </c>
      <c r="G25" s="12">
        <v>6.38</v>
      </c>
      <c r="H25" s="12">
        <f ca="1">ROUND(INDIRECT(ADDRESS(ROW()+(0), COLUMN()+(-2), 1))*INDIRECT(ADDRESS(ROW()+(0), COLUMN()+(-1), 1)), 2)</f>
        <v>0.68</v>
      </c>
    </row>
    <row r="26" spans="1:8" ht="13.50" thickBot="1" customHeight="1">
      <c r="A26" s="1" t="s">
        <v>52</v>
      </c>
      <c r="B26" s="1"/>
      <c r="C26" s="1"/>
      <c r="D26" s="10" t="s">
        <v>53</v>
      </c>
      <c r="E26" s="1" t="s">
        <v>54</v>
      </c>
      <c r="F26" s="13">
        <v>0.207</v>
      </c>
      <c r="G26" s="14">
        <v>10.34</v>
      </c>
      <c r="H26" s="14">
        <f ca="1">ROUND(INDIRECT(ADDRESS(ROW()+(0), COLUMN()+(-2), 1))*INDIRECT(ADDRESS(ROW()+(0), COLUMN()+(-1), 1)), 2)</f>
        <v>2.14</v>
      </c>
    </row>
    <row r="27" spans="1:8" ht="13.50" thickBot="1" customHeight="1">
      <c r="A27" s="15"/>
      <c r="B27" s="15"/>
      <c r="C27" s="15"/>
      <c r="D27" s="15"/>
      <c r="E27" s="15"/>
      <c r="F27" s="9" t="s">
        <v>55</v>
      </c>
      <c r="G27" s="9"/>
      <c r="H27" s="17">
        <f ca="1">ROUND(SUM(INDIRECT(ADDRESS(ROW()+(-1), COLUMN()+(0), 1)),INDIRECT(ADDRESS(ROW()+(-2), COLUMN()+(0), 1)),INDIRECT(ADDRESS(ROW()+(-3), COLUMN()+(0), 1)),INDIRECT(ADDRESS(ROW()+(-4), COLUMN()+(0), 1))), 2)</f>
        <v>4.72</v>
      </c>
    </row>
    <row r="28" spans="1:8" ht="13.50" thickBot="1" customHeight="1">
      <c r="A28" s="15">
        <v>4</v>
      </c>
      <c r="B28" s="15"/>
      <c r="C28" s="15"/>
      <c r="D28" s="15"/>
      <c r="E28" s="18" t="s">
        <v>56</v>
      </c>
      <c r="F28" s="18"/>
      <c r="G28" s="15"/>
      <c r="H28" s="15"/>
    </row>
    <row r="29" spans="1:8" ht="13.50" thickBot="1" customHeight="1">
      <c r="A29" s="19"/>
      <c r="B29" s="19"/>
      <c r="C29" s="19"/>
      <c r="D29" s="20" t="s">
        <v>57</v>
      </c>
      <c r="E29" s="19" t="s">
        <v>58</v>
      </c>
      <c r="F29" s="13">
        <v>2</v>
      </c>
      <c r="G29" s="14">
        <f ca="1">ROUND(SUM(INDIRECT(ADDRESS(ROW()+(-2), COLUMN()+(1), 1)),INDIRECT(ADDRESS(ROW()+(-8), COLUMN()+(1), 1)),INDIRECT(ADDRESS(ROW()+(-11), COLUMN()+(1), 1))), 2)</f>
        <v>25.01</v>
      </c>
      <c r="H29" s="14">
        <f ca="1">ROUND(INDIRECT(ADDRESS(ROW()+(0), COLUMN()+(-2), 1))*INDIRECT(ADDRESS(ROW()+(0), COLUMN()+(-1), 1))/100, 2)</f>
        <v>0.5</v>
      </c>
    </row>
    <row r="30" spans="1:8" ht="13.50" thickBot="1" customHeight="1">
      <c r="A30" s="21" t="s">
        <v>59</v>
      </c>
      <c r="B30" s="21"/>
      <c r="C30" s="21"/>
      <c r="D30" s="22"/>
      <c r="E30" s="23"/>
      <c r="F30" s="24" t="s">
        <v>60</v>
      </c>
      <c r="G30" s="25"/>
      <c r="H30" s="26">
        <f ca="1">ROUND(SUM(INDIRECT(ADDRESS(ROW()+(-1), COLUMN()+(0), 1)),INDIRECT(ADDRESS(ROW()+(-3), COLUMN()+(0), 1)),INDIRECT(ADDRESS(ROW()+(-9), COLUMN()+(0), 1)),INDIRECT(ADDRESS(ROW()+(-12), COLUMN()+(0), 1))), 2)</f>
        <v>25.51</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F21:G21"/>
    <mergeCell ref="A22:C22"/>
    <mergeCell ref="E22:F22"/>
    <mergeCell ref="A23:C23"/>
    <mergeCell ref="A24:C24"/>
    <mergeCell ref="A25:C25"/>
    <mergeCell ref="A26:C26"/>
    <mergeCell ref="A27:C27"/>
    <mergeCell ref="F27:G27"/>
    <mergeCell ref="A28:C28"/>
    <mergeCell ref="E28:F28"/>
    <mergeCell ref="A29:C29"/>
    <mergeCell ref="A30:E30"/>
    <mergeCell ref="F30:G30"/>
  </mergeCells>
  <pageMargins left="0.147638" right="0.147638" top="0.206693" bottom="0.206693" header="0.0" footer="0.0"/>
  <pageSetup paperSize="9" orientation="portrait"/>
  <rowBreaks count="0" manualBreakCount="0">
    </rowBreaks>
</worksheet>
</file>