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<sst xmlns="http://schemas.openxmlformats.org/spreadsheetml/2006/main" count="64" uniqueCount="64">
  <si>
    <t xml:space="preserve"/>
  </si>
  <si>
    <t xml:space="preserve">QAF020</t>
  </si>
  <si>
    <t xml:space="preserve">m</t>
  </si>
  <si>
    <t xml:space="preserve">Encuentro de cubierta plana transitable, no ventilada con paramento vertical. Impermeabilización con láminas asfálticas.</t>
  </si>
  <si>
    <r>
      <rPr>
        <sz val="8.25"/>
        <color rgb="FF000000"/>
        <rFont val="Arial"/>
        <family val="2"/>
      </rPr>
      <t xml:space="preserve">Encuentro de cubierta plana transitable, no ventilada, con piso fijo, tipo convencional con paramento vertical; mediante la realización de un retranqueo perimetral de más de 5 cm con respecto al paramento vertical y de más de 20 cm de altura sobre la protección de la cubierta, relleno con mortero de cemento, confeccionado en obra, dosificación 1:8 colocado sobre la impermeabilización soldada a su vez al soporte y formada por: banda de refuerzo de 50 cm de anchura, realizada a partir de lámina de betún modificado con elastómero SBS, LBM(SBS)-40-FP, con armadura de fieltro de poliéster no tejido de 160 g/m², de superficie no protegida, totalmente adherida al soporte con soplete, previa imprimación con emulsión asfáltica aniónica con cargas. Remate con banda de terminación de 50 cm de desarrollo con lámina de betún modificado con elastómero SBS, LBM(SBS)-40-FP, con armadura de fieltro de poliéster no tejido de 160 g/m², de superficie no protegida, acabado con un revestimiento de barrederas de gres rústico, de 7 cm, 3 €/m colocados con junta abierta (separación entre 3 y 15 mm), en capa fina con adhesivo cementoso mejorado de ligantes mixtos, C2 TE, con deslizamiento reducido y tiempo abierto ampliado Webercol Flex Duo "WEBER", color gris y rejuntados con mortero de juntas cementoso mejorado, tipo CG2 W A, con absorción de agua reducida y resistencia elevada a la abrasión, Webercolor Premium "WEBER", color Blanco.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</si>
  <si>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</si>
  <si>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</si>
  <si>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</si>
  <si>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</si>
  <si>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</si>
  <si>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</si>
  <si>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</si>
  <si>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</si>
  <si>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</si>
  <si>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</si>
  <si>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</si>
  <si>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</si>
  <si>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NTE INEN-UNE-EN 13707.</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</si>
  <si>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</si>
  <si>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</si>
  <si>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</si>
  <si>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</si>
  <si>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</si>
  <si>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</si>
  <si>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</si>
  <si>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</si>
  <si>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</si>
  <si>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mt18rcr010a300</t>
  </si>
  <si>
    <t xml:space="preserve">m</t>
  </si>
  <si>
    <t xml:space="preserve">Barredera cerámica de gres rústico, de 7 cm de anchura, $ 3,00/m.</t>
  </si>
  <si>
    <t xml:space="preserve">mt09mcw010g</t>
  </si>
  <si>
    <t xml:space="preserve">kg</t>
  </si>
  <si>
    <t xml:space="preserve">Adhesivo cementoso mejorado de ligantes mixtos, C2 TE, con deslizamiento reducido y tiempo abierto ampliado Webercol Flex Duo "WEBER", color gris, a base de cemento gris, resinas sintéticas especiales, agregados silíceos y calcáreos y aditivos orgánicos e inorgánicos, con muy bajo contenido de sustancias orgánicas volátiles (VOC), con resistencia a la inmersión en agua.</t>
  </si>
  <si>
    <t xml:space="preserve">mt09mcw050ia</t>
  </si>
  <si>
    <t xml:space="preserve">kg</t>
  </si>
  <si>
    <t xml:space="preserve">Mortero de juntas cementoso mejorado, tipo CG2 W A, con absorción de agua reducida y resistencia elevada a la abrasión, Webercolor Premium "WEBER", color Blanco, compuesto de cementos especiales, resina, agregados silíceos, aditivos hidrofugantes y aditivos orgánicos e inorgánicos específicos, con muy bajo contenido de sustancias orgánicas volátiles (VOC), con tecnología Protect³ y Pure Clean, bactericida, antimoho y antiverdín, repelente del agua y la suciedad, de fraguado y endurecimiento rápido, con efecto preventivo de las eflorescencias, con alta resistencia a los agentes químicos, flexible e impermeable al agua, para rejuntado de todo tipo de piezas cerámicas, piedras naturales y terrazo, para juntas de hasta 15 mm.</t>
  </si>
  <si>
    <t xml:space="preserve">mt08adt010</t>
  </si>
  <si>
    <t xml:space="preserve">kg</t>
  </si>
  <si>
    <t xml:space="preserve">Aditivo hidrófugo para impermeabilización de morteros u hormigones.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</si>
  <si>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</si>
  <si>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</si>
  <si>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</si>
  <si>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</si>
  <si>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</si>
  <si>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</si>
  <si>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</si>
  <si>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</si>
  <si>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</si>
  <si>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</si>
  <si>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</si>
  <si>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</si>
  <si>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</si>
  <si>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mo113</t>
  </si>
  <si>
    <t xml:space="preserve">h</t>
  </si>
  <si>
    <t xml:space="preserve">Peón de albañil.</t>
  </si>
  <si>
    <t xml:space="preserve">mo023</t>
  </si>
  <si>
    <t xml:space="preserve">h</t>
  </si>
  <si>
    <t xml:space="preserve">Colocador de pisos.</t>
  </si>
  <si>
    <t xml:space="preserve">Subtotal mano de obra:</t>
  </si>
  <si>
    <t xml:space="preserve">Herramienta menor</t>
  </si>
  <si>
    <t xml:space="preserve">%</t>
  </si>
  <si>
    <t xml:space="preserve">Herramienta menor</t>
  </si>
  <si>
    <t xml:space="preserve">Coste de mantenimiento decenal: $ 6,16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</si>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</sst>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19" customWidth="1"/>
    <col min="6" max="6" width="14.79" customWidth="1"/>
    <col min="7" max="7" width="14.11"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0.15</v>
      </c>
      <c r="G10" s="12">
        <v>4.64</v>
      </c>
      <c r="H10" s="12">
        <f ca="1">ROUND(INDIRECT(ADDRESS(ROW()+(0), COLUMN()+(-2), 1))*INDIRECT(ADDRESS(ROW()+(0), COLUMN()+(-1), 1)), 2)</f>
        <v>0.7</v>
      </c>
    </row>
    <row r="11" spans="1:8" ht="34.50" thickBot="1" customHeight="1">
      <c r="A11" s="1" t="s">
        <v>15</v>
      </c>
      <c r="B11" s="1"/>
      <c r="C11" s="1"/>
      <c r="D11" s="10" t="s">
        <v>16</v>
      </c>
      <c r="E11" s="1" t="s">
        <v>17</v>
      </c>
      <c r="F11" s="11">
        <v>1.025</v>
      </c>
      <c r="G11" s="12">
        <v>9.75</v>
      </c>
      <c r="H11" s="12">
        <f ca="1">ROUND(INDIRECT(ADDRESS(ROW()+(0), COLUMN()+(-2), 1))*INDIRECT(ADDRESS(ROW()+(0), COLUMN()+(-1), 1)), 2)</f>
        <v>9.99</v>
      </c>
    </row>
    <row r="12" spans="1:8" ht="13.50" thickBot="1" customHeight="1">
      <c r="A12" s="1" t="s">
        <v>18</v>
      </c>
      <c r="B12" s="1"/>
      <c r="C12" s="1"/>
      <c r="D12" s="10" t="s">
        <v>19</v>
      </c>
      <c r="E12" s="1" t="s">
        <v>20</v>
      </c>
      <c r="F12" s="11">
        <v>0.006</v>
      </c>
      <c r="G12" s="12">
        <v>1.83</v>
      </c>
      <c r="H12" s="12">
        <f ca="1">ROUND(INDIRECT(ADDRESS(ROW()+(0), COLUMN()+(-2), 1))*INDIRECT(ADDRESS(ROW()+(0), COLUMN()+(-1), 1)), 2)</f>
        <v>0.01</v>
      </c>
    </row>
    <row r="13" spans="1:8" ht="13.50" thickBot="1" customHeight="1">
      <c r="A13" s="1" t="s">
        <v>21</v>
      </c>
      <c r="B13" s="1"/>
      <c r="C13" s="1"/>
      <c r="D13" s="10" t="s">
        <v>22</v>
      </c>
      <c r="E13" s="1" t="s">
        <v>23</v>
      </c>
      <c r="F13" s="11">
        <v>0.021</v>
      </c>
      <c r="G13" s="12">
        <v>24.41</v>
      </c>
      <c r="H13" s="12">
        <f ca="1">ROUND(INDIRECT(ADDRESS(ROW()+(0), COLUMN()+(-2), 1))*INDIRECT(ADDRESS(ROW()+(0), COLUMN()+(-1), 1)), 2)</f>
        <v>0.51</v>
      </c>
    </row>
    <row r="14" spans="1:8" ht="13.50" thickBot="1" customHeight="1">
      <c r="A14" s="1" t="s">
        <v>24</v>
      </c>
      <c r="B14" s="1"/>
      <c r="C14" s="1"/>
      <c r="D14" s="10" t="s">
        <v>25</v>
      </c>
      <c r="E14" s="1" t="s">
        <v>26</v>
      </c>
      <c r="F14" s="11">
        <v>2.368</v>
      </c>
      <c r="G14" s="12">
        <v>0.17</v>
      </c>
      <c r="H14" s="12">
        <f ca="1">ROUND(INDIRECT(ADDRESS(ROW()+(0), COLUMN()+(-2), 1))*INDIRECT(ADDRESS(ROW()+(0), COLUMN()+(-1), 1)), 2)</f>
        <v>0.4</v>
      </c>
    </row>
    <row r="15" spans="1:8" ht="13.50" thickBot="1" customHeight="1">
      <c r="A15" s="1" t="s">
        <v>27</v>
      </c>
      <c r="B15" s="1"/>
      <c r="C15" s="1"/>
      <c r="D15" s="10" t="s">
        <v>28</v>
      </c>
      <c r="E15" s="1" t="s">
        <v>29</v>
      </c>
      <c r="F15" s="11">
        <v>1.05</v>
      </c>
      <c r="G15" s="12">
        <v>3.21</v>
      </c>
      <c r="H15" s="12">
        <f ca="1">ROUND(INDIRECT(ADDRESS(ROW()+(0), COLUMN()+(-2), 1))*INDIRECT(ADDRESS(ROW()+(0), COLUMN()+(-1), 1)), 2)</f>
        <v>3.37</v>
      </c>
    </row>
    <row r="16" spans="1:8" ht="55.50" thickBot="1" customHeight="1">
      <c r="A16" s="1" t="s">
        <v>30</v>
      </c>
      <c r="B16" s="1"/>
      <c r="C16" s="1"/>
      <c r="D16" s="10" t="s">
        <v>31</v>
      </c>
      <c r="E16" s="1" t="s">
        <v>32</v>
      </c>
      <c r="F16" s="11">
        <v>0.24</v>
      </c>
      <c r="G16" s="12">
        <v>0.45</v>
      </c>
      <c r="H16" s="12">
        <f ca="1">ROUND(INDIRECT(ADDRESS(ROW()+(0), COLUMN()+(-2), 1))*INDIRECT(ADDRESS(ROW()+(0), COLUMN()+(-1), 1)), 2)</f>
        <v>0.11</v>
      </c>
    </row>
    <row r="17" spans="1:8" ht="108.00" thickBot="1" customHeight="1">
      <c r="A17" s="1" t="s">
        <v>33</v>
      </c>
      <c r="B17" s="1"/>
      <c r="C17" s="1"/>
      <c r="D17" s="10" t="s">
        <v>34</v>
      </c>
      <c r="E17" s="1" t="s">
        <v>35</v>
      </c>
      <c r="F17" s="11">
        <v>0.01</v>
      </c>
      <c r="G17" s="12">
        <v>2.68</v>
      </c>
      <c r="H17" s="12">
        <f ca="1">ROUND(INDIRECT(ADDRESS(ROW()+(0), COLUMN()+(-2), 1))*INDIRECT(ADDRESS(ROW()+(0), COLUMN()+(-1), 1)), 2)</f>
        <v>0.03</v>
      </c>
    </row>
    <row r="18" spans="1:8" ht="13.50" thickBot="1" customHeight="1">
      <c r="A18" s="1" t="s">
        <v>36</v>
      </c>
      <c r="B18" s="1"/>
      <c r="C18" s="1"/>
      <c r="D18" s="10" t="s">
        <v>37</v>
      </c>
      <c r="E18" s="1" t="s">
        <v>38</v>
      </c>
      <c r="F18" s="13">
        <v>0.09</v>
      </c>
      <c r="G18" s="14">
        <v>1.46</v>
      </c>
      <c r="H18" s="14">
        <f ca="1">ROUND(INDIRECT(ADDRESS(ROW()+(0), COLUMN()+(-2), 1))*INDIRECT(ADDRESS(ROW()+(0), COLUMN()+(-1), 1)), 2)</f>
        <v>0.13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15.25</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3">
        <v>0.018</v>
      </c>
      <c r="G21" s="14">
        <v>3.75</v>
      </c>
      <c r="H21" s="14">
        <f ca="1">ROUND(INDIRECT(ADDRESS(ROW()+(0), COLUMN()+(-2), 1))*INDIRECT(ADDRESS(ROW()+(0), COLUMN()+(-1), 1)), 2)</f>
        <v>0.07</v>
      </c>
    </row>
    <row r="22" spans="1:8" ht="13.50" thickBot="1" customHeight="1">
      <c r="A22" s="15"/>
      <c r="B22" s="15"/>
      <c r="C22" s="15"/>
      <c r="D22" s="15"/>
      <c r="E22" s="15"/>
      <c r="F22" s="9" t="s">
        <v>44</v>
      </c>
      <c r="G22" s="9"/>
      <c r="H22" s="17">
        <f ca="1">ROUND(SUM(INDIRECT(ADDRESS(ROW()+(-1), COLUMN()+(0), 1))), 2)</f>
        <v>0.07</v>
      </c>
    </row>
    <row r="23" spans="1:8" ht="13.50" thickBot="1" customHeight="1">
      <c r="A23" s="15">
        <v>3</v>
      </c>
      <c r="B23" s="15"/>
      <c r="C23" s="15"/>
      <c r="D23" s="15"/>
      <c r="E23" s="18" t="s">
        <v>45</v>
      </c>
      <c r="F23" s="18"/>
      <c r="G23" s="15"/>
      <c r="H23" s="15"/>
    </row>
    <row r="24" spans="1:8" ht="13.50" thickBot="1" customHeight="1">
      <c r="A24" s="1" t="s">
        <v>46</v>
      </c>
      <c r="B24" s="1"/>
      <c r="C24" s="1"/>
      <c r="D24" s="10" t="s">
        <v>47</v>
      </c>
      <c r="E24" s="1" t="s">
        <v>48</v>
      </c>
      <c r="F24" s="11">
        <v>0.202</v>
      </c>
      <c r="G24" s="12">
        <v>10.34</v>
      </c>
      <c r="H24" s="12">
        <f ca="1">ROUND(INDIRECT(ADDRESS(ROW()+(0), COLUMN()+(-2), 1))*INDIRECT(ADDRESS(ROW()+(0), COLUMN()+(-1), 1)), 2)</f>
        <v>2.09</v>
      </c>
    </row>
    <row r="25" spans="1:8" ht="13.50" thickBot="1" customHeight="1">
      <c r="A25" s="1" t="s">
        <v>49</v>
      </c>
      <c r="B25" s="1"/>
      <c r="C25" s="1"/>
      <c r="D25" s="10" t="s">
        <v>50</v>
      </c>
      <c r="E25" s="1" t="s">
        <v>51</v>
      </c>
      <c r="F25" s="11">
        <v>0.202</v>
      </c>
      <c r="G25" s="12">
        <v>6.62</v>
      </c>
      <c r="H25" s="12">
        <f ca="1">ROUND(INDIRECT(ADDRESS(ROW()+(0), COLUMN()+(-2), 1))*INDIRECT(ADDRESS(ROW()+(0), COLUMN()+(-1), 1)), 2)</f>
        <v>1.34</v>
      </c>
    </row>
    <row r="26" spans="1:8" ht="13.50" thickBot="1" customHeight="1">
      <c r="A26" s="1" t="s">
        <v>52</v>
      </c>
      <c r="B26" s="1"/>
      <c r="C26" s="1"/>
      <c r="D26" s="10" t="s">
        <v>53</v>
      </c>
      <c r="E26" s="1" t="s">
        <v>54</v>
      </c>
      <c r="F26" s="11">
        <v>0.106</v>
      </c>
      <c r="G26" s="12">
        <v>6.38</v>
      </c>
      <c r="H26" s="12">
        <f ca="1">ROUND(INDIRECT(ADDRESS(ROW()+(0), COLUMN()+(-2), 1))*INDIRECT(ADDRESS(ROW()+(0), COLUMN()+(-1), 1)), 2)</f>
        <v>0.68</v>
      </c>
    </row>
    <row r="27" spans="1:8" ht="13.50" thickBot="1" customHeight="1">
      <c r="A27" s="1" t="s">
        <v>55</v>
      </c>
      <c r="B27" s="1"/>
      <c r="C27" s="1"/>
      <c r="D27" s="10" t="s">
        <v>56</v>
      </c>
      <c r="E27" s="1" t="s">
        <v>57</v>
      </c>
      <c r="F27" s="13">
        <v>0.207</v>
      </c>
      <c r="G27" s="14">
        <v>10.34</v>
      </c>
      <c r="H27" s="14">
        <f ca="1">ROUND(INDIRECT(ADDRESS(ROW()+(0), COLUMN()+(-2), 1))*INDIRECT(ADDRESS(ROW()+(0), COLUMN()+(-1), 1)), 2)</f>
        <v>2.14</v>
      </c>
    </row>
    <row r="28" spans="1:8" ht="13.50" thickBot="1" customHeight="1">
      <c r="A28" s="15"/>
      <c r="B28" s="15"/>
      <c r="C28" s="15"/>
      <c r="D28" s="15"/>
      <c r="E28" s="15"/>
      <c r="F28" s="9" t="s">
        <v>58</v>
      </c>
      <c r="G28" s="9"/>
      <c r="H28" s="17">
        <f ca="1">ROUND(SUM(INDIRECT(ADDRESS(ROW()+(-1), COLUMN()+(0), 1)),INDIRECT(ADDRESS(ROW()+(-2), COLUMN()+(0), 1)),INDIRECT(ADDRESS(ROW()+(-3), COLUMN()+(0), 1)),INDIRECT(ADDRESS(ROW()+(-4), COLUMN()+(0), 1))), 2)</f>
        <v>6.25</v>
      </c>
    </row>
    <row r="29" spans="1:8" ht="13.50" thickBot="1" customHeight="1">
      <c r="A29" s="15">
        <v>4</v>
      </c>
      <c r="B29" s="15"/>
      <c r="C29" s="15"/>
      <c r="D29" s="15"/>
      <c r="E29" s="18" t="s">
        <v>59</v>
      </c>
      <c r="F29" s="18"/>
      <c r="G29" s="15"/>
      <c r="H29" s="15"/>
    </row>
    <row r="30" spans="1:8" ht="13.50" thickBot="1" customHeight="1">
      <c r="A30" s="19"/>
      <c r="B30" s="19"/>
      <c r="C30" s="19"/>
      <c r="D30" s="20" t="s">
        <v>60</v>
      </c>
      <c r="E30" s="19" t="s">
        <v>61</v>
      </c>
      <c r="F30" s="13">
        <v>2</v>
      </c>
      <c r="G30" s="14">
        <f ca="1">ROUND(SUM(INDIRECT(ADDRESS(ROW()+(-2), COLUMN()+(1), 1)),INDIRECT(ADDRESS(ROW()+(-8), COLUMN()+(1), 1)),INDIRECT(ADDRESS(ROW()+(-11), COLUMN()+(1), 1))), 2)</f>
        <v>21.57</v>
      </c>
      <c r="H30" s="14">
        <f ca="1">ROUND(INDIRECT(ADDRESS(ROW()+(0), COLUMN()+(-2), 1))*INDIRECT(ADDRESS(ROW()+(0), COLUMN()+(-1), 1))/100, 2)</f>
        <v>0.43</v>
      </c>
    </row>
    <row r="31" spans="1:8" ht="13.50" thickBot="1" customHeight="1">
      <c r="A31" s="21" t="s">
        <v>62</v>
      </c>
      <c r="B31" s="21"/>
      <c r="C31" s="21"/>
      <c r="D31" s="22"/>
      <c r="E31" s="23"/>
      <c r="F31" s="24" t="s">
        <v>63</v>
      </c>
      <c r="G31" s="25"/>
      <c r="H31" s="26">
        <f ca="1">ROUND(SUM(INDIRECT(ADDRESS(ROW()+(-1), COLUMN()+(0), 1)),INDIRECT(ADDRESS(ROW()+(-3), COLUMN()+(0), 1)),INDIRECT(ADDRESS(ROW()+(-9), COLUMN()+(0), 1)),INDIRECT(ADDRESS(ROW()+(-12), COLUMN()+(0), 1))), 2)</f>
        <v>22</v>
      </c>
    </row>
  </sheetData>
  <mergeCells count="3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F22:G22"/>
    <mergeCell ref="A23:C23"/>
    <mergeCell ref="E23:F23"/>
    <mergeCell ref="A24:C24"/>
    <mergeCell ref="A25:C25"/>
    <mergeCell ref="A26:C26"/>
    <mergeCell ref="A27:C27"/>
    <mergeCell ref="A28:C28"/>
    <mergeCell ref="F28:G28"/>
    <mergeCell ref="A29:C29"/>
    <mergeCell ref="E29:F29"/>
    <mergeCell ref="A30:C30"/>
    <mergeCell ref="A31:E31"/>
    <mergeCell ref="F31:G31"/>
  </mergeCells>
  <pageMargins left="0.147638" right="0.147638" top="0.206693" bottom="0.206693" header="0.0" footer="0.0"/>
  <pageSetup paperSize="9" orientation="portrait"/>
  <rowBreaks count="0" manualBreakCount="0">
    </rowBreaks>
</worksheet>
</file>