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<sst xmlns="http://schemas.openxmlformats.org/spreadsheetml/2006/main" count="35" uniqueCount="35">
  <si>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</si>
  <si>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TPH090</t>
  </si>
  <si>
    <t xml:space="preserve">Ud</t>
  </si>
  <si>
    <t xml:space="preserve">Bolardo extraíble, de fundición.</t>
  </si>
  <si>
    <r>
      <rPr>
        <sz val="8.25"/>
        <color rgb="FF000000"/>
        <rFont val="Arial"/>
        <family val="2"/>
      </rPr>
      <t xml:space="preserve">Bolardo con cuerpo extraíble de fundición de 89x7x7 cm y base empotrable de acero galvanizado de 14x7x7 cm, longitud total del conjunto 103 cm, cierre mediante llave de cabeza triangular, acabado con protección antioxidante y pintura, fijado a una base de hormigón f'c=210 kg/cm² (21 MPa), clase de exposición F0 S0 P0 C0, tamaño máximo del agregado 19 mm, consistencia plástica con mortero cementoso de fraguado rápido, Webertec Trafic "WEBER", color negro, compuesto de cemento, humo de sílice, fibras de acero, aditivos especiales y agregados seleccionados, con una resistencia a compresión a 28 días mayor o igual a 30 N/mm². El precio incluye la excavación.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</si>
  <si>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</si>
  <si>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</si>
  <si>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</si>
  <si>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</si>
  <si>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</si>
  <si>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</si>
  <si>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</si>
  <si>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mt52mug350a</t>
  </si>
  <si>
    <t xml:space="preserve">Ud</t>
  </si>
  <si>
    <t xml:space="preserve">Bolardo con cuerpo extraíble de fundición de 89x7x7 cm y base empotrable de acero galvanizado de 14x7x7 cm, longitud total del conjunto 103 cm, cierre mediante llave de cabeza triangular, acabado con protección antioxidante y pintura.</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</si>
  <si>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</si>
  <si>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</si>
  <si>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</si>
  <si>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</si>
  <si>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</si>
  <si>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hormigón en áreas de tráfico rodado.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</si>
  <si>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</si>
  <si>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</si>
  <si>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</si>
  <si>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</si>
  <si>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</si>
  <si>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</si>
  <si>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</si>
  <si>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</si>
  <si>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</si>
  <si>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</si>
  <si>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</si>
  <si>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</si>
  <si>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$ 124,80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</si>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</sst>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241.34</v>
      </c>
      <c r="G10" s="12">
        <f ca="1">ROUND(INDIRECT(ADDRESS(ROW()+(0), COLUMN()+(-2), 1))*INDIRECT(ADDRESS(ROW()+(0), COLUMN()+(-1), 1)), 2)</f>
        <v>241.34</v>
      </c>
    </row>
    <row r="11" spans="1:7" ht="34.50" thickBot="1" customHeight="1">
      <c r="A11" s="1" t="s">
        <v>15</v>
      </c>
      <c r="B11" s="1"/>
      <c r="C11" s="10" t="s">
        <v>16</v>
      </c>
      <c r="D11" s="1" t="s">
        <v>17</v>
      </c>
      <c r="E11" s="11">
        <v>0.25</v>
      </c>
      <c r="F11" s="12">
        <v>95.33</v>
      </c>
      <c r="G11" s="12">
        <f ca="1">ROUND(INDIRECT(ADDRESS(ROW()+(0), COLUMN()+(-2), 1))*INDIRECT(ADDRESS(ROW()+(0), COLUMN()+(-1), 1)), 2)</f>
        <v>23.83</v>
      </c>
    </row>
    <row r="12" spans="1:7" ht="45.00" thickBot="1" customHeight="1">
      <c r="A12" s="1" t="s">
        <v>18</v>
      </c>
      <c r="B12" s="1"/>
      <c r="C12" s="10" t="s">
        <v>19</v>
      </c>
      <c r="D12" s="1" t="s">
        <v>20</v>
      </c>
      <c r="E12" s="13">
        <v>0.2</v>
      </c>
      <c r="F12" s="14">
        <v>1.8</v>
      </c>
      <c r="G12" s="14">
        <f ca="1">ROUND(INDIRECT(ADDRESS(ROW()+(0), COLUMN()+(-2), 1))*INDIRECT(ADDRESS(ROW()+(0), COLUMN()+(-1), 1)), 2)</f>
        <v>0.36</v>
      </c>
    </row>
    <row r="13" spans="1:7" ht="13.50" thickBot="1" customHeight="1">
      <c r="A13" s="15"/>
      <c r="B13" s="15"/>
      <c r="C13" s="15"/>
      <c r="D13" s="15"/>
      <c r="E13" s="9" t="s">
        <v>21</v>
      </c>
      <c r="F13" s="9"/>
      <c r="G13" s="17">
        <f ca="1">ROUND(SUM(INDIRECT(ADDRESS(ROW()+(-1), COLUMN()+(0), 1)),INDIRECT(ADDRESS(ROW()+(-2), COLUMN()+(0), 1)),INDIRECT(ADDRESS(ROW()+(-3), COLUMN()+(0), 1))), 2)</f>
        <v>265.53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v>
      </c>
      <c r="F15" s="12">
        <v>10.34</v>
      </c>
      <c r="G15" s="12">
        <f ca="1">ROUND(INDIRECT(ADDRESS(ROW()+(0), COLUMN()+(-2), 1))*INDIRECT(ADDRESS(ROW()+(0), COLUMN()+(-1), 1)), 2)</f>
        <v>7.65</v>
      </c>
    </row>
    <row r="16" spans="1:7" ht="13.50" thickBot="1" customHeight="1">
      <c r="A16" s="1" t="s">
        <v>26</v>
      </c>
      <c r="B16" s="1"/>
      <c r="C16" s="10" t="s">
        <v>27</v>
      </c>
      <c r="D16" s="1" t="s">
        <v>28</v>
      </c>
      <c r="E16" s="13">
        <v>0.74</v>
      </c>
      <c r="F16" s="14">
        <v>6.62</v>
      </c>
      <c r="G16" s="14">
        <f ca="1">ROUND(INDIRECT(ADDRESS(ROW()+(0), COLUMN()+(-2), 1))*INDIRECT(ADDRESS(ROW()+(0), COLUMN()+(-1), 1)), 2)</f>
        <v>4.9</v>
      </c>
    </row>
    <row r="17" spans="1:7" ht="13.50" thickBot="1" customHeight="1">
      <c r="A17" s="15"/>
      <c r="B17" s="15"/>
      <c r="C17" s="15"/>
      <c r="D17" s="15"/>
      <c r="E17" s="9" t="s">
        <v>29</v>
      </c>
      <c r="F17" s="9"/>
      <c r="G17" s="17">
        <f ca="1">ROUND(SUM(INDIRECT(ADDRESS(ROW()+(-1), COLUMN()+(0), 1)),INDIRECT(ADDRESS(ROW()+(-2), COLUMN()+(0), 1))), 2)</f>
        <v>12.55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278.08</v>
      </c>
      <c r="G19" s="14">
        <f ca="1">ROUND(INDIRECT(ADDRESS(ROW()+(0), COLUMN()+(-2), 1))*INDIRECT(ADDRESS(ROW()+(0), COLUMN()+(-1), 1))/100, 2)</f>
        <v>5.56</v>
      </c>
    </row>
    <row r="20" spans="1:7" ht="13.50" thickBot="1" customHeight="1">
      <c r="A20" s="21" t="s">
        <v>33</v>
      </c>
      <c r="B20" s="21"/>
      <c r="C20" s="22"/>
      <c r="D20" s="23"/>
      <c r="E20" s="24" t="s">
        <v>34</v>
      </c>
      <c r="F20" s="25"/>
      <c r="G20" s="26">
        <f ca="1">ROUND(SUM(INDIRECT(ADDRESS(ROW()+(-1), COLUMN()+(0), 1)),INDIRECT(ADDRESS(ROW()+(-3), COLUMN()+(0), 1)),INDIRECT(ADDRESS(ROW()+(-7), COLUMN()+(0), 1))), 2)</f>
        <v>283.64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