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<sst xmlns="http://schemas.openxmlformats.org/spreadsheetml/2006/main" count="29" uniqueCount="29">
  <si>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</si>
  <si>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LCN020</t>
  </si>
  <si>
    <t xml:space="preserve">Ud</t>
  </si>
  <si>
    <t xml:space="preserve">Sistema "VELUX" de lucera para tejados, sobre espacio no habitable.</t>
  </si>
  <si>
    <r>
      <rPr>
        <sz val="8.25"/>
        <color rgb="FF000000"/>
        <rFont val="Arial"/>
        <family val="2"/>
      </rPr>
      <t xml:space="preserve">Lucera de cubierta, sobre espacio no habitable, modelo VLT 0000Z "VELUX", con apertura proyectante, de accionamiento manual mediante manilla inferior, de 46x61 cm, realizada en madera laminada de pino nórdico con acabado en negro, con doble vidriado (-00H) (vidrio interior Float de 3 mm, cámara de aire de 10 mm, vidrio exterior Float de 3 mm y separador de acero galvanizado), marco de estanqueidad y babero de aluminio, en tejado con pendientes de 15° a 60°.</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</si>
  <si>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</si>
  <si>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</si>
  <si>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</si>
  <si>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</si>
  <si>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</si>
  <si>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</si>
  <si>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</si>
  <si>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mt22ltv015a</t>
  </si>
  <si>
    <t xml:space="preserve">Ud</t>
  </si>
  <si>
    <t xml:space="preserve">Lucera de cubierta, sobre espacio no habitable, modelo VLT 0000Z "VELUX", con apertura proyectante, de accionamiento manual mediante manilla inferior, de 46x61 cm, realizada en madera laminada de pino nórdico con acabado en negro, con doble vidriado (-00H) (vidrio interior Float de 3 mm, cámara de aire de 10 mm, vidrio exterior Float de 3 mm y separador de acero galvanizado), marco de estanqueidad y babero de aluminio.</t>
  </si>
  <si>
    <t xml:space="preserve">Subtotal materiales:</t>
  </si>
  <si>
    <t xml:space="preserve">Mano de obra</t>
  </si>
  <si>
    <t xml:space="preserve">mo011</t>
  </si>
  <si>
    <t xml:space="preserve">h</t>
  </si>
  <si>
    <t xml:space="preserve">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</si>
  <si>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</si>
  <si>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</si>
  <si>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</si>
  <si>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</si>
  <si>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</si>
  <si>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</si>
  <si>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</si>
  <si>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$ 81,39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</si>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</sst>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06" customWidth="1"/>
    <col min="3" max="3" width="3.06" customWidth="1"/>
    <col min="4" max="4" width="4.59" customWidth="1"/>
    <col min="5" max="5" width="75.65"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215.47</v>
      </c>
      <c r="H10" s="14">
        <f ca="1">ROUND(INDIRECT(ADDRESS(ROW()+(0), COLUMN()+(-2), 1))*INDIRECT(ADDRESS(ROW()+(0), COLUMN()+(-1), 1)), 2)</f>
        <v>215.47</v>
      </c>
    </row>
    <row r="11" spans="1:8" ht="13.50" thickBot="1" customHeight="1">
      <c r="A11" s="15"/>
      <c r="B11" s="15"/>
      <c r="C11" s="15"/>
      <c r="D11" s="15"/>
      <c r="E11" s="15"/>
      <c r="F11" s="9" t="s">
        <v>15</v>
      </c>
      <c r="G11" s="9"/>
      <c r="H11" s="17">
        <f ca="1">ROUND(SUM(INDIRECT(ADDRESS(ROW()+(-1), COLUMN()+(0), 1))), 2)</f>
        <v>215.47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0.897</v>
      </c>
      <c r="G13" s="13">
        <v>10.62</v>
      </c>
      <c r="H13" s="13">
        <f ca="1">ROUND(INDIRECT(ADDRESS(ROW()+(0), COLUMN()+(-2), 1))*INDIRECT(ADDRESS(ROW()+(0), COLUMN()+(-1), 1)), 2)</f>
        <v>9.53</v>
      </c>
    </row>
    <row r="14" spans="1:8" ht="13.50" thickBot="1" customHeight="1">
      <c r="A14" s="1" t="s">
        <v>20</v>
      </c>
      <c r="B14" s="1"/>
      <c r="C14" s="10" t="s">
        <v>21</v>
      </c>
      <c r="D14" s="10"/>
      <c r="E14" s="1" t="s">
        <v>22</v>
      </c>
      <c r="F14" s="12">
        <v>0.448</v>
      </c>
      <c r="G14" s="14">
        <v>6.62</v>
      </c>
      <c r="H14" s="14">
        <f ca="1">ROUND(INDIRECT(ADDRESS(ROW()+(0), COLUMN()+(-2), 1))*INDIRECT(ADDRESS(ROW()+(0), COLUMN()+(-1), 1)), 2)</f>
        <v>2.97</v>
      </c>
    </row>
    <row r="15" spans="1:8" ht="13.50" thickBot="1" customHeight="1">
      <c r="A15" s="15"/>
      <c r="B15" s="15"/>
      <c r="C15" s="15"/>
      <c r="D15" s="15"/>
      <c r="E15" s="15"/>
      <c r="F15" s="9" t="s">
        <v>23</v>
      </c>
      <c r="G15" s="9"/>
      <c r="H15" s="17">
        <f ca="1">ROUND(SUM(INDIRECT(ADDRESS(ROW()+(-1), COLUMN()+(0), 1)),INDIRECT(ADDRESS(ROW()+(-2), COLUMN()+(0), 1))), 2)</f>
        <v>12.5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227.97</v>
      </c>
      <c r="H17" s="14">
        <f ca="1">ROUND(INDIRECT(ADDRESS(ROW()+(0), COLUMN()+(-2), 1))*INDIRECT(ADDRESS(ROW()+(0), COLUMN()+(-1), 1))/100, 2)</f>
        <v>4.56</v>
      </c>
    </row>
    <row r="18" spans="1:8" ht="13.50" thickBot="1" customHeight="1">
      <c r="A18" s="21" t="s">
        <v>27</v>
      </c>
      <c r="B18" s="21"/>
      <c r="C18" s="22"/>
      <c r="D18" s="22"/>
      <c r="E18" s="23"/>
      <c r="F18" s="24" t="s">
        <v>28</v>
      </c>
      <c r="G18" s="25"/>
      <c r="H18" s="26">
        <f ca="1">ROUND(SUM(INDIRECT(ADDRESS(ROW()+(-1), COLUMN()+(0), 1)),INDIRECT(ADDRESS(ROW()+(-3), COLUMN()+(0), 1)),INDIRECT(ADDRESS(ROW()+(-7), COLUMN()+(0), 1))), 2)</f>
        <v>232.53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