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<sst xmlns="http://schemas.openxmlformats.org/spreadsheetml/2006/main" count="35" uniqueCount="35">
  <si>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</si>
  <si>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ICV043</t>
  </si>
  <si>
    <t xml:space="preserve">Ud</t>
  </si>
  <si>
    <t xml:space="preserve">Equipo aire-agua, bomba de calor aerotérmica, para producción de A.C.S., calefacción y refrigeración.</t>
  </si>
  <si>
    <r>
      <rPr>
        <sz val="8.25"/>
        <color rgb="FF000000"/>
        <rFont val="Arial"/>
        <family val="2"/>
      </rPr>
      <t xml:space="preserve">Equipo aire-agua, bomba de calor aerotérmica, para producción de A.C.S.,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A.C.S. dimensiones 1880x599x693 mm, capacidad 185 l, clase de eficiencia energética en A.C.S. A, perfil de consumo XL, peso 143 kg, de acero inoxidable, con vaso de expansión de 15 l, resistencia eléctrica de apoyo con tres escalones de potencia de 2, 4 y 6 kW, válvula de 3 vías, para producción de A.C.S.,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e iPad) y Android, módulo, modelo VR 70, kit de amortiguadores antivibración de suelo, para la unidad exterior. Totalmente montado, conexionado y puesto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</si>
  <si>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</si>
  <si>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</si>
  <si>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</si>
  <si>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</si>
  <si>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</si>
  <si>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</si>
  <si>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</si>
  <si>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mt42vai016aa</t>
  </si>
  <si>
    <t xml:space="preserve">Ud</t>
  </si>
  <si>
    <t xml:space="preserve">Equipo aire-agua, bomba de calor aerotérmica, para producción de A.C.S.,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A.C.S. dimensiones 1880x599x693 mm, capacidad 185 l, clase de eficiencia energética en A.C.S. A, perfil de consumo XL, peso 143 kg, de acero inoxidable, con vaso de expansión de 15 l, resistencia eléctrica de apoyo con tres escalones de potencia de 2, 4 y 6 kW, válvula de 3 vías, para producción de A.C.S.,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</si>
  <si>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</si>
  <si>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</si>
  <si>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</si>
  <si>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mt42vai027a</t>
  </si>
  <si>
    <t xml:space="preserve">Ud</t>
  </si>
  <si>
    <t xml:space="preserve">Kit de amortiguadores antivibración de suelo, "VAILLANT".</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</si>
  <si>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</si>
  <si>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</si>
  <si>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</si>
  <si>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</si>
  <si>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</si>
  <si>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</si>
  <si>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</si>
  <si>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</si>
  <si>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</si>
  <si>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</si>
  <si>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</si>
  <si>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</si>
  <si>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$ 10.807,24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</si>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</sst>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1">
        <v>1</v>
      </c>
      <c r="G10" s="12">
        <v>15969.3</v>
      </c>
      <c r="H10" s="12">
        <f ca="1">ROUND(INDIRECT(ADDRESS(ROW()+(0), COLUMN()+(-2), 1))*INDIRECT(ADDRESS(ROW()+(0), COLUMN()+(-1), 1)), 2)</f>
        <v>15969.3</v>
      </c>
    </row>
    <row r="11" spans="1:8" ht="34.50" thickBot="1" customHeight="1">
      <c r="A11" s="1" t="s">
        <v>15</v>
      </c>
      <c r="B11" s="1"/>
      <c r="C11" s="10" t="s">
        <v>16</v>
      </c>
      <c r="D11" s="10"/>
      <c r="E11" s="1" t="s">
        <v>17</v>
      </c>
      <c r="F11" s="11">
        <v>1</v>
      </c>
      <c r="G11" s="12">
        <v>365.81</v>
      </c>
      <c r="H11" s="12">
        <f ca="1">ROUND(INDIRECT(ADDRESS(ROW()+(0), COLUMN()+(-2), 1))*INDIRECT(ADDRESS(ROW()+(0), COLUMN()+(-1), 1)), 2)</f>
        <v>365.81</v>
      </c>
    </row>
    <row r="12" spans="1:8" ht="13.50" thickBot="1" customHeight="1">
      <c r="A12" s="1" t="s">
        <v>18</v>
      </c>
      <c r="B12" s="1"/>
      <c r="C12" s="10" t="s">
        <v>19</v>
      </c>
      <c r="D12" s="10"/>
      <c r="E12" s="1" t="s">
        <v>20</v>
      </c>
      <c r="F12" s="13">
        <v>1</v>
      </c>
      <c r="G12" s="14">
        <v>175.87</v>
      </c>
      <c r="H12" s="14">
        <f ca="1">ROUND(INDIRECT(ADDRESS(ROW()+(0), COLUMN()+(-2), 1))*INDIRECT(ADDRESS(ROW()+(0), COLUMN()+(-1), 1)), 2)</f>
        <v>175.87</v>
      </c>
    </row>
    <row r="13" spans="1:8" ht="13.50" thickBot="1" customHeight="1">
      <c r="A13" s="15"/>
      <c r="B13" s="15"/>
      <c r="C13" s="15"/>
      <c r="D13" s="15"/>
      <c r="E13" s="15"/>
      <c r="F13" s="9" t="s">
        <v>21</v>
      </c>
      <c r="G13" s="9"/>
      <c r="H13" s="17">
        <f ca="1">ROUND(SUM(INDIRECT(ADDRESS(ROW()+(-1), COLUMN()+(0), 1)),INDIRECT(ADDRESS(ROW()+(-2), COLUMN()+(0), 1)),INDIRECT(ADDRESS(ROW()+(-3), COLUMN()+(0), 1))), 2)</f>
        <v>16511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2.564</v>
      </c>
      <c r="G15" s="12">
        <v>10.62</v>
      </c>
      <c r="H15" s="12">
        <f ca="1">ROUND(INDIRECT(ADDRESS(ROW()+(0), COLUMN()+(-2), 1))*INDIRECT(ADDRESS(ROW()+(0), COLUMN()+(-1), 1)), 2)</f>
        <v>27.23</v>
      </c>
    </row>
    <row r="16" spans="1:8" ht="13.50" thickBot="1" customHeight="1">
      <c r="A16" s="1" t="s">
        <v>26</v>
      </c>
      <c r="B16" s="1"/>
      <c r="C16" s="10" t="s">
        <v>27</v>
      </c>
      <c r="D16" s="10"/>
      <c r="E16" s="1" t="s">
        <v>28</v>
      </c>
      <c r="F16" s="13">
        <v>2.564</v>
      </c>
      <c r="G16" s="14">
        <v>6.62</v>
      </c>
      <c r="H16" s="14">
        <f ca="1">ROUND(INDIRECT(ADDRESS(ROW()+(0), COLUMN()+(-2), 1))*INDIRECT(ADDRESS(ROW()+(0), COLUMN()+(-1), 1)), 2)</f>
        <v>16.97</v>
      </c>
    </row>
    <row r="17" spans="1:8" ht="13.50" thickBot="1" customHeight="1">
      <c r="A17" s="15"/>
      <c r="B17" s="15"/>
      <c r="C17" s="15"/>
      <c r="D17" s="15"/>
      <c r="E17" s="15"/>
      <c r="F17" s="9" t="s">
        <v>29</v>
      </c>
      <c r="G17" s="9"/>
      <c r="H17" s="17">
        <f ca="1">ROUND(SUM(INDIRECT(ADDRESS(ROW()+(-1), COLUMN()+(0), 1)),INDIRECT(ADDRESS(ROW()+(-2), COLUMN()+(0), 1))), 2)</f>
        <v>44.2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16555.2</v>
      </c>
      <c r="H19" s="14">
        <f ca="1">ROUND(INDIRECT(ADDRESS(ROW()+(0), COLUMN()+(-2), 1))*INDIRECT(ADDRESS(ROW()+(0), COLUMN()+(-1), 1))/100, 2)</f>
        <v>331.1</v>
      </c>
    </row>
    <row r="20" spans="1:8" ht="13.50" thickBot="1" customHeight="1">
      <c r="A20" s="21" t="s">
        <v>33</v>
      </c>
      <c r="B20" s="21"/>
      <c r="C20" s="22"/>
      <c r="D20" s="22"/>
      <c r="E20" s="23"/>
      <c r="F20" s="24" t="s">
        <v>34</v>
      </c>
      <c r="G20" s="25"/>
      <c r="H20" s="26">
        <f ca="1">ROUND(SUM(INDIRECT(ADDRESS(ROW()+(-1), COLUMN()+(0), 1)),INDIRECT(ADDRESS(ROW()+(-3), COLUMN()+(0), 1)),INDIRECT(ADDRESS(ROW()+(-7), COLUMN()+(0), 1))), 2)</f>
        <v>16886.3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