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<sst xmlns="http://schemas.openxmlformats.org/spreadsheetml/2006/main" count="44" uniqueCount="44">
  <si>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</si>
  <si>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ICG237</t>
  </si>
  <si>
    <t xml:space="preserve">Ud</t>
  </si>
  <si>
    <t xml:space="preserve">Calefón a gas, colectivo, de condensación, de pie, de fundición de aluminio.</t>
  </si>
  <si>
    <r>
      <rPr>
        <sz val="8.25"/>
        <color rgb="FF000000"/>
        <rFont val="Arial"/>
        <family val="2"/>
      </rPr>
      <t xml:space="preserve">Calefón de pie, de condensación, modelo ecoCRAFT exclusiv VKK 806/3-E HL R1 "VAILLANT", potencia útil de 14 a 78 kW (80/60°C), potencia para el interacumulador de A.C.S. 80 kW, dimensiones 1285x695x1240 mm, con cuerpo de fundición de aluminio/silicio y quemador de acero inoxidable modulante de gas natural, sistema electrónico con tecnología eBus y conexiones eléctricas ProE, sistema ADS de diagnóstico con pantalla retroiluminada, sistema AKS (Aqua Kondens System) de aprovechamiento de la energía de condensación para producir agua caliente mediante interacumulador, sistema inteligente de acumulación AIS, sistema Comfort Safe de funcionamiento de emergencia y emisión de NOx clase 5, bomba de circulación modulante de alta eficiencia, grupo de seguridad, equipo de neutralización de condensados, para potencia de calefacción hasta 200 kW, con bomba de evacuación de condensados. Incluso pirostato y desagüe a sumidero para el vaciado del calefón y el drenaje de la válvula de seguridad, sin incluir el ducto para evacuación de los productos de la combustión. Totalmente montada, conexionada y probada.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</si>
  <si>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</si>
  <si>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</si>
  <si>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</si>
  <si>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</si>
  <si>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</si>
  <si>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</si>
  <si>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</si>
  <si>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mt38vai010a</t>
  </si>
  <si>
    <t xml:space="preserve">Ud</t>
  </si>
  <si>
    <t xml:space="preserve">Calefón de pie, de condensación, modelo ecoCRAFT exclusiv VKK 806/3-E HL R1 "VAILLANT", potencia útil de 14 a 78 kW (80/60°C), potencia para el interacumulador de A.C.S. 80 kW, dimensiones 1285x695x1240 mm, con cuerpo de fundición de aluminio/silicio y quemador de acero inoxidable modulante de gas natural, sistema electrónico con tecnología eBus y conexiones eléctricas ProE, sistema ADS de diagnóstico con pantalla retroiluminada, sistema AKS (Aqua Kondens System) de aprovechamiento de la energía de condensación para producir agua caliente mediante interacumulador, sistema inteligente de acumulación AIS, sistema Comfort Safe de funcionamiento de emergencia y emisión de NOx clase 5.</t>
  </si>
  <si>
    <t xml:space="preserve">mt38vai500a</t>
  </si>
  <si>
    <t xml:space="preserve">Ud</t>
  </si>
  <si>
    <t xml:space="preserve">Bomba de circulación modulante de alta eficiencia, "VAILLANT".</t>
  </si>
  <si>
    <t xml:space="preserve">mt38vai501a</t>
  </si>
  <si>
    <t xml:space="preserve">Ud</t>
  </si>
  <si>
    <t xml:space="preserve">Grupo de seguridad, "VAILLANT", para calefón ecoCRAFT exclusiv.</t>
  </si>
  <si>
    <t xml:space="preserve">mt38vai508b</t>
  </si>
  <si>
    <t xml:space="preserve">Ud</t>
  </si>
  <si>
    <t xml:space="preserve">Equipo de neutralización de condensados, para potencia de calefacción hasta 200 kW, con bomba de evacuación de condensados, "VAILLANT".</t>
  </si>
  <si>
    <t xml:space="preserve">mt38www050</t>
  </si>
  <si>
    <t xml:space="preserve">Ud</t>
  </si>
  <si>
    <t xml:space="preserve">Desagüe a sumidero, para el drenaje de la válvula de seguridad, compuesto por 1 m de tubo de acero negro de 1/2" y embudo desagüe, incluso accesorios y piezas especiales.</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</si>
  <si>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</si>
  <si>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</si>
  <si>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</si>
  <si>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</si>
  <si>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</si>
  <si>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</si>
  <si>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</si>
  <si>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Técnico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</si>
  <si>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</si>
  <si>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</si>
  <si>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</si>
  <si>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</si>
  <si>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</si>
  <si>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</si>
  <si>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</si>
  <si>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$ 16.405,05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</si>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</sst>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v>
      </c>
      <c r="F10" s="12">
        <v>13457.9</v>
      </c>
      <c r="G10" s="12">
        <f ca="1">ROUND(INDIRECT(ADDRESS(ROW()+(0), COLUMN()+(-2), 1))*INDIRECT(ADDRESS(ROW()+(0), COLUMN()+(-1), 1)), 2)</f>
        <v>13457.9</v>
      </c>
    </row>
    <row r="11" spans="1:7" ht="13.50" thickBot="1" customHeight="1">
      <c r="A11" s="1" t="s">
        <v>15</v>
      </c>
      <c r="B11" s="1"/>
      <c r="C11" s="10" t="s">
        <v>16</v>
      </c>
      <c r="D11" s="1" t="s">
        <v>17</v>
      </c>
      <c r="E11" s="11">
        <v>1</v>
      </c>
      <c r="F11" s="12">
        <v>1927.58</v>
      </c>
      <c r="G11" s="12">
        <f ca="1">ROUND(INDIRECT(ADDRESS(ROW()+(0), COLUMN()+(-2), 1))*INDIRECT(ADDRESS(ROW()+(0), COLUMN()+(-1), 1)), 2)</f>
        <v>1927.58</v>
      </c>
    </row>
    <row r="12" spans="1:7" ht="13.50" thickBot="1" customHeight="1">
      <c r="A12" s="1" t="s">
        <v>18</v>
      </c>
      <c r="B12" s="1"/>
      <c r="C12" s="10" t="s">
        <v>19</v>
      </c>
      <c r="D12" s="1" t="s">
        <v>20</v>
      </c>
      <c r="E12" s="11">
        <v>1</v>
      </c>
      <c r="F12" s="12">
        <v>274.36</v>
      </c>
      <c r="G12" s="12">
        <f ca="1">ROUND(INDIRECT(ADDRESS(ROW()+(0), COLUMN()+(-2), 1))*INDIRECT(ADDRESS(ROW()+(0), COLUMN()+(-1), 1)), 2)</f>
        <v>274.36</v>
      </c>
    </row>
    <row r="13" spans="1:7" ht="24.00" thickBot="1" customHeight="1">
      <c r="A13" s="1" t="s">
        <v>21</v>
      </c>
      <c r="B13" s="1"/>
      <c r="C13" s="10" t="s">
        <v>22</v>
      </c>
      <c r="D13" s="1" t="s">
        <v>23</v>
      </c>
      <c r="E13" s="11">
        <v>1</v>
      </c>
      <c r="F13" s="12">
        <v>1160.77</v>
      </c>
      <c r="G13" s="12">
        <f ca="1">ROUND(INDIRECT(ADDRESS(ROW()+(0), COLUMN()+(-2), 1))*INDIRECT(ADDRESS(ROW()+(0), COLUMN()+(-1), 1)), 2)</f>
        <v>1160.77</v>
      </c>
    </row>
    <row r="14" spans="1:7" ht="34.50" thickBot="1" customHeight="1">
      <c r="A14" s="1" t="s">
        <v>24</v>
      </c>
      <c r="B14" s="1"/>
      <c r="C14" s="10" t="s">
        <v>25</v>
      </c>
      <c r="D14" s="1" t="s">
        <v>26</v>
      </c>
      <c r="E14" s="11">
        <v>1</v>
      </c>
      <c r="F14" s="12">
        <v>21.1</v>
      </c>
      <c r="G14" s="12">
        <f ca="1">ROUND(INDIRECT(ADDRESS(ROW()+(0), COLUMN()+(-2), 1))*INDIRECT(ADDRESS(ROW()+(0), COLUMN()+(-1), 1)), 2)</f>
        <v>21.1</v>
      </c>
    </row>
    <row r="15" spans="1:7" ht="13.50" thickBot="1" customHeight="1">
      <c r="A15" s="1" t="s">
        <v>27</v>
      </c>
      <c r="B15" s="1"/>
      <c r="C15" s="10" t="s">
        <v>28</v>
      </c>
      <c r="D15" s="1" t="s">
        <v>29</v>
      </c>
      <c r="E15" s="13">
        <v>1</v>
      </c>
      <c r="F15" s="14">
        <v>2.36</v>
      </c>
      <c r="G15" s="14">
        <f ca="1">ROUND(INDIRECT(ADDRESS(ROW()+(0), COLUMN()+(-2), 1))*INDIRECT(ADDRESS(ROW()+(0), COLUMN()+(-1), 1)), 2)</f>
        <v>2.36</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16844</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4.979</v>
      </c>
      <c r="F18" s="12">
        <v>10.62</v>
      </c>
      <c r="G18" s="12">
        <f ca="1">ROUND(INDIRECT(ADDRESS(ROW()+(0), COLUMN()+(-2), 1))*INDIRECT(ADDRESS(ROW()+(0), COLUMN()+(-1), 1)), 2)</f>
        <v>52.88</v>
      </c>
    </row>
    <row r="19" spans="1:7" ht="13.50" thickBot="1" customHeight="1">
      <c r="A19" s="1" t="s">
        <v>35</v>
      </c>
      <c r="B19" s="1"/>
      <c r="C19" s="10" t="s">
        <v>36</v>
      </c>
      <c r="D19" s="1" t="s">
        <v>37</v>
      </c>
      <c r="E19" s="13">
        <v>4.979</v>
      </c>
      <c r="F19" s="14">
        <v>6.62</v>
      </c>
      <c r="G19" s="14">
        <f ca="1">ROUND(INDIRECT(ADDRESS(ROW()+(0), COLUMN()+(-2), 1))*INDIRECT(ADDRESS(ROW()+(0), COLUMN()+(-1), 1)), 2)</f>
        <v>32.96</v>
      </c>
    </row>
    <row r="20" spans="1:7" ht="13.50" thickBot="1" customHeight="1">
      <c r="A20" s="15"/>
      <c r="B20" s="15"/>
      <c r="C20" s="15"/>
      <c r="D20" s="15"/>
      <c r="E20" s="9" t="s">
        <v>38</v>
      </c>
      <c r="F20" s="9"/>
      <c r="G20" s="17">
        <f ca="1">ROUND(SUM(INDIRECT(ADDRESS(ROW()+(-1), COLUMN()+(0), 1)),INDIRECT(ADDRESS(ROW()+(-2), COLUMN()+(0), 1))), 2)</f>
        <v>85.84</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16929.9</v>
      </c>
      <c r="G22" s="14">
        <f ca="1">ROUND(INDIRECT(ADDRESS(ROW()+(0), COLUMN()+(-2), 1))*INDIRECT(ADDRESS(ROW()+(0), COLUMN()+(-1), 1))/100, 2)</f>
        <v>338.6</v>
      </c>
    </row>
    <row r="23" spans="1:7" ht="13.50" thickBot="1" customHeight="1">
      <c r="A23" s="21" t="s">
        <v>42</v>
      </c>
      <c r="B23" s="21"/>
      <c r="C23" s="22"/>
      <c r="D23" s="23"/>
      <c r="E23" s="24" t="s">
        <v>43</v>
      </c>
      <c r="F23" s="25"/>
      <c r="G23" s="26">
        <f ca="1">ROUND(SUM(INDIRECT(ADDRESS(ROW()+(-1), COLUMN()+(0), 1)),INDIRECT(ADDRESS(ROW()+(-3), COLUMN()+(0), 1)),INDIRECT(ADDRESS(ROW()+(-7), COLUMN()+(0), 1))), 2)</f>
        <v>17268.5</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