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<sst xmlns="http://schemas.openxmlformats.org/spreadsheetml/2006/main" count="35" uniqueCount="35">
  <si>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</si>
  <si>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ICV043</t>
  </si>
  <si>
    <t xml:space="preserve">Ud</t>
  </si>
  <si>
    <t xml:space="preserve">Equipo aire-agua, bomba de calor aerotérmica, para producción de A.C.S., calefacción y refrigeración.</t>
  </si>
  <si>
    <r>
      <rPr>
        <sz val="8.25"/>
        <color rgb="FF000000"/>
        <rFont val="Arial"/>
        <family val="2"/>
      </rPr>
      <t xml:space="preserve">Equipo aire-agua, bomba de calor aerotérmica, para producción de A.C.S., calefacción y refrigeración, modelo aroTHERM plus uniTOWER 4 "VAILLANT", formado por unidad exterior VWL 45/6 230V S3, clase de eficiencia energética A+++, potencia calorífica nominal 5,5 kW (temperatura de bulbo húmedo del aire exterior 7°C, temperatura de salida del agua 35°C, salto térmico 5°C), potencia frigorífica nominal 5 kW (temperatura de bulbo seco del aire exterior 35°C, temperatura de salida del agua 18°C, salto térmico 5°C), EER 3,37, COP 4,8, potencia sonora 51 dBA, dimensiones 765x1100x450 mm, peso 114 kg, alimentación monofásica a 230 V, rango de funcionamiento de temperatura del aire exterior desde -25 hasta 46°C, producción de agua caliente desde 5°C hasta 60°C, con compresor rotativo de alto rendimiento con modulación Inverter DC, intercambiador de placas de acero inoxidable, intercambiador externo de cobre con aleteado de alta capacidad, refrigerante R-290, sonda de temperatura exterior, batería de intercambio con ventilador modulante de alto rendimiento, revestimiento exterior anticorrosión, bomba de circulación con clase de eficiencia energética A, armario interior con interacumulador VIH QW 190/6, para producción de A.C.S. dimensiones 1880x599x693 mm, capacidad 185 l, clase de eficiencia energética en A.C.S. A, perfil de consumo XL, peso 143 kg, de acero inoxidable, con vaso de expansión de 15 l, resistencia eléctrica de apoyo con tres escalones de potencia de 2, 4 y 6 kW, válvula de 3 vías, para producción de A.C.S., válvula de seguridad y sistema de control sensoCOMFORT VRC 720f, con control de la temperatura con sonda exterior, display digital, inalámbrico, programación diaria y semanal, para control de varios circuitos de calefacción con módulos y termostatos adicionales, con control desde smartphone o tablet mediante la App myVaillant para IOS (iPhone e iPad) y Android, módulo, modelo VR 70, kit de amortiguadores antivibración de suelo, para la unidad exterior. Totalmente montado, conexionado y puesto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</si>
  <si>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</si>
  <si>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</si>
  <si>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</si>
  <si>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</si>
  <si>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</si>
  <si>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</si>
  <si>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</si>
  <si>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mt42vai016aa</t>
  </si>
  <si>
    <t xml:space="preserve">Ud</t>
  </si>
  <si>
    <t xml:space="preserve">Equipo aire-agua, bomba de calor aerotérmica, para producción de A.C.S., calefacción y refrigeración, modelo aroTHERM plus uniTOWER 4 "VAILLANT", formado por unidad exterior VWL 45/6 230V S3, clase de eficiencia energética A+++, potencia calorífica nominal 5,5 kW (temperatura de bulbo húmedo del aire exterior 7°C, temperatura de salida del agua 35°C, salto térmico 5°C), potencia frigorífica nominal 5 kW (temperatura de bulbo seco del aire exterior 35°C, temperatura de salida del agua 18°C, salto térmico 5°C), EER 3,37, COP 4,8, potencia sonora 51 dBA, dimensiones 765x1100x450 mm, peso 114 kg, alimentación monofásica a 230 V, rango de funcionamiento de temperatura del aire exterior desde -25 hasta 46°C, producción de agua caliente desde 5°C hasta 60°C, con compresor rotativo de alto rendimiento con modulación Inverter DC, intercambiador de placas de acero inoxidable, intercambiador externo de cobre con aleteado de alta capacidad, refrigerante R-290, sonda de temperatura exterior, batería de intercambio con ventilador modulante de alto rendimiento, revestimiento exterior anticorrosión, bomba de circulación con clase de eficiencia energética A, armario interior con interacumulador VIH QW 190/6, para producción de A.C.S. dimensiones 1880x599x693 mm, capacidad 185 l, clase de eficiencia energética en A.C.S. A, perfil de consumo XL, peso 143 kg, de acero inoxidable, con vaso de expansión de 15 l, resistencia eléctrica de apoyo con tres escalones de potencia de 2, 4 y 6 kW, válvula de 3 vías, para producción de A.C.S., válvula de seguridad y sistema de control sensoCOMFORT VRC 720f, con control de la temperatura con sonda exterior, display digital, inalámbrico, programación diaria y semanal, para control de varios circuitos de calefacción con módulos y termostatos adicionales, con control desde smartphone o tablet mediante la App myVaillant para IOS (iPhone y iPad) y Android.</t>
  </si>
  <si>
    <t xml:space="preserve">mt38vai611a</t>
  </si>
  <si>
    <t xml:space="preserve">Ud</t>
  </si>
  <si>
    <t xml:space="preserve">Módulo, modelo VR 70 "VAILLANT", para el control de 2 circuitos adicionales de calefacción, con comunicación con protocolo Ebus y 2 sondas de temperatura VR 10.</t>
  </si>
  <si>
    <t xml:space="preserve">mt42vai027a</t>
  </si>
  <si>
    <t xml:space="preserve">Ud</t>
  </si>
  <si>
    <t xml:space="preserve">Kit de amortiguadores antivibración de suelo, "VAILLANT".</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</si>
  <si>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</si>
  <si>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</si>
  <si>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</si>
  <si>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</si>
  <si>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</si>
  <si>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</si>
  <si>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</si>
  <si>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</si>
  <si>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</si>
  <si>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</si>
  <si>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</si>
  <si>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</si>
  <si>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$ 10.804,90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</si>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</sst>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55.00" thickBot="1" customHeight="1">
      <c r="A10" s="1" t="s">
        <v>12</v>
      </c>
      <c r="B10" s="1"/>
      <c r="C10" s="10" t="s">
        <v>13</v>
      </c>
      <c r="D10" s="10"/>
      <c r="E10" s="1" t="s">
        <v>14</v>
      </c>
      <c r="F10" s="11">
        <v>1</v>
      </c>
      <c r="G10" s="12">
        <v>15969.3</v>
      </c>
      <c r="H10" s="12">
        <f ca="1">ROUND(INDIRECT(ADDRESS(ROW()+(0), COLUMN()+(-2), 1))*INDIRECT(ADDRESS(ROW()+(0), COLUMN()+(-1), 1)), 2)</f>
        <v>15969.3</v>
      </c>
    </row>
    <row r="11" spans="1:8" ht="34.50" thickBot="1" customHeight="1">
      <c r="A11" s="1" t="s">
        <v>15</v>
      </c>
      <c r="B11" s="1"/>
      <c r="C11" s="10" t="s">
        <v>16</v>
      </c>
      <c r="D11" s="10"/>
      <c r="E11" s="1" t="s">
        <v>17</v>
      </c>
      <c r="F11" s="11">
        <v>1</v>
      </c>
      <c r="G11" s="12">
        <v>365.81</v>
      </c>
      <c r="H11" s="12">
        <f ca="1">ROUND(INDIRECT(ADDRESS(ROW()+(0), COLUMN()+(-2), 1))*INDIRECT(ADDRESS(ROW()+(0), COLUMN()+(-1), 1)), 2)</f>
        <v>365.81</v>
      </c>
    </row>
    <row r="12" spans="1:8" ht="13.50" thickBot="1" customHeight="1">
      <c r="A12" s="1" t="s">
        <v>18</v>
      </c>
      <c r="B12" s="1"/>
      <c r="C12" s="10" t="s">
        <v>19</v>
      </c>
      <c r="D12" s="10"/>
      <c r="E12" s="1" t="s">
        <v>20</v>
      </c>
      <c r="F12" s="13">
        <v>1</v>
      </c>
      <c r="G12" s="14">
        <v>175.87</v>
      </c>
      <c r="H12" s="14">
        <f ca="1">ROUND(INDIRECT(ADDRESS(ROW()+(0), COLUMN()+(-2), 1))*INDIRECT(ADDRESS(ROW()+(0), COLUMN()+(-1), 1)), 2)</f>
        <v>175.87</v>
      </c>
    </row>
    <row r="13" spans="1:8" ht="13.50" thickBot="1" customHeight="1">
      <c r="A13" s="15"/>
      <c r="B13" s="15"/>
      <c r="C13" s="15"/>
      <c r="D13" s="15"/>
      <c r="E13" s="15"/>
      <c r="F13" s="9" t="s">
        <v>21</v>
      </c>
      <c r="G13" s="9"/>
      <c r="H13" s="17">
        <f ca="1">ROUND(SUM(INDIRECT(ADDRESS(ROW()+(-1), COLUMN()+(0), 1)),INDIRECT(ADDRESS(ROW()+(-2), COLUMN()+(0), 1)),INDIRECT(ADDRESS(ROW()+(-3), COLUMN()+(0), 1))), 2)</f>
        <v>16511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2.355</v>
      </c>
      <c r="G15" s="12">
        <v>10.62</v>
      </c>
      <c r="H15" s="12">
        <f ca="1">ROUND(INDIRECT(ADDRESS(ROW()+(0), COLUMN()+(-2), 1))*INDIRECT(ADDRESS(ROW()+(0), COLUMN()+(-1), 1)), 2)</f>
        <v>25.01</v>
      </c>
    </row>
    <row r="16" spans="1:8" ht="13.50" thickBot="1" customHeight="1">
      <c r="A16" s="1" t="s">
        <v>26</v>
      </c>
      <c r="B16" s="1"/>
      <c r="C16" s="10" t="s">
        <v>27</v>
      </c>
      <c r="D16" s="10"/>
      <c r="E16" s="1" t="s">
        <v>28</v>
      </c>
      <c r="F16" s="13">
        <v>2.355</v>
      </c>
      <c r="G16" s="14">
        <v>6.62</v>
      </c>
      <c r="H16" s="14">
        <f ca="1">ROUND(INDIRECT(ADDRESS(ROW()+(0), COLUMN()+(-2), 1))*INDIRECT(ADDRESS(ROW()+(0), COLUMN()+(-1), 1)), 2)</f>
        <v>15.59</v>
      </c>
    </row>
    <row r="17" spans="1:8" ht="13.50" thickBot="1" customHeight="1">
      <c r="A17" s="15"/>
      <c r="B17" s="15"/>
      <c r="C17" s="15"/>
      <c r="D17" s="15"/>
      <c r="E17" s="15"/>
      <c r="F17" s="9" t="s">
        <v>29</v>
      </c>
      <c r="G17" s="9"/>
      <c r="H17" s="17">
        <f ca="1">ROUND(SUM(INDIRECT(ADDRESS(ROW()+(-1), COLUMN()+(0), 1)),INDIRECT(ADDRESS(ROW()+(-2), COLUMN()+(0), 1))), 2)</f>
        <v>40.6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16551.6</v>
      </c>
      <c r="H19" s="14">
        <f ca="1">ROUND(INDIRECT(ADDRESS(ROW()+(0), COLUMN()+(-2), 1))*INDIRECT(ADDRESS(ROW()+(0), COLUMN()+(-1), 1))/100, 2)</f>
        <v>331.03</v>
      </c>
    </row>
    <row r="20" spans="1:8" ht="13.50" thickBot="1" customHeight="1">
      <c r="A20" s="21" t="s">
        <v>33</v>
      </c>
      <c r="B20" s="21"/>
      <c r="C20" s="22"/>
      <c r="D20" s="22"/>
      <c r="E20" s="23"/>
      <c r="F20" s="24" t="s">
        <v>34</v>
      </c>
      <c r="G20" s="25"/>
      <c r="H20" s="26">
        <f ca="1">ROUND(SUM(INDIRECT(ADDRESS(ROW()+(-1), COLUMN()+(0), 1)),INDIRECT(ADDRESS(ROW()+(-3), COLUMN()+(0), 1)),INDIRECT(ADDRESS(ROW()+(-7), COLUMN()+(0), 1))), 2)</f>
        <v>16882.7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