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<sst xmlns="http://schemas.openxmlformats.org/spreadsheetml/2006/main" count="35" uniqueCount="35">
  <si>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</si>
  <si>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ICS065</t>
  </si>
  <si>
    <t xml:space="preserve">Ud</t>
  </si>
  <si>
    <t xml:space="preserve">Acumulador para calefacción y climatización.</t>
  </si>
  <si>
    <r>
      <rPr>
        <sz val="8.25"/>
        <color rgb="FF000000"/>
        <rFont val="Arial"/>
        <family val="2"/>
      </rPr>
      <t xml:space="preserve">Depósito de inercia, 1000 l, modelo uniSTOR VI 1000 "VAILLANT", de suelo, altura 2250 mm, diámetro 950 mm, aislamiento de espuma rígida de poliuretano inyectado en molde, libre de CFC, de 80 mm de espesor, boca lateral DN 400 y protección catódica. Incluso válvulas de corte, elementos de montaje y accesorios necesarios para su correcto funcionamiento.</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</si>
  <si>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</si>
  <si>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</si>
  <si>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</si>
  <si>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</si>
  <si>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</si>
  <si>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</si>
  <si>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</si>
  <si>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mt38vai110b</t>
  </si>
  <si>
    <t xml:space="preserve">Ud</t>
  </si>
  <si>
    <t xml:space="preserve">Depósito de inercia, 1000 l, modelo uniSTOR VI 1000 "VAILLANT", de suelo, altura 2250 mm, diámetro 950 mm, aislamiento de espuma rígida de poliuretano inyectado en molde, libre de CFC, de 80 mm de espesor, boca lateral DN 400 y protección catódica.</t>
  </si>
  <si>
    <t xml:space="preserve">mt37sve010e</t>
  </si>
  <si>
    <t xml:space="preserve">Ud</t>
  </si>
  <si>
    <t xml:space="preserve">Válvula de esfera de latón niquelado para roscar de 1 1/4".</t>
  </si>
  <si>
    <t xml:space="preserve">mt38www010</t>
  </si>
  <si>
    <t xml:space="preserve">Ud</t>
  </si>
  <si>
    <t xml:space="preserve">Material auxiliar para instalaciones de calefacción.</t>
  </si>
  <si>
    <t xml:space="preserve">Subtotal materiales:</t>
  </si>
  <si>
    <t xml:space="preserve">Mano de obra</t>
  </si>
  <si>
    <t xml:space="preserve">mo004</t>
  </si>
  <si>
    <t xml:space="preserve">h</t>
  </si>
  <si>
    <t xml:space="preserve">Técnico calefactor.</t>
  </si>
  <si>
    <t xml:space="preserve">mo103</t>
  </si>
  <si>
    <t xml:space="preserve">h</t>
  </si>
  <si>
    <t xml:space="preserve">Ayudante calefactor.</t>
  </si>
  <si>
    <t xml:space="preserve">Subtotal mano de obra:</t>
  </si>
  <si>
    <t xml:space="preserve">Herramienta menor</t>
  </si>
  <si>
    <t xml:space="preserve">%</t>
  </si>
  <si>
    <t xml:space="preserve">Herramienta menor</t>
  </si>
  <si>
    <t xml:space="preserve">Coste de mantenimiento decenal: $ 1.043,24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</si>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</sst>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71.91" customWidth="1"/>
    <col min="5" max="5" width="11.05" customWidth="1"/>
    <col min="6" max="6" width="12.92"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34.50" thickBot="1" customHeight="1">
      <c r="A10" s="1" t="s">
        <v>12</v>
      </c>
      <c r="B10" s="1"/>
      <c r="C10" s="10" t="s">
        <v>13</v>
      </c>
      <c r="D10" s="1" t="s">
        <v>14</v>
      </c>
      <c r="E10" s="11">
        <v>1</v>
      </c>
      <c r="F10" s="12">
        <v>4790.81</v>
      </c>
      <c r="G10" s="12">
        <f ca="1">ROUND(INDIRECT(ADDRESS(ROW()+(0), COLUMN()+(-2), 1))*INDIRECT(ADDRESS(ROW()+(0), COLUMN()+(-1), 1)), 2)</f>
        <v>4790.81</v>
      </c>
    </row>
    <row r="11" spans="1:7" ht="13.50" thickBot="1" customHeight="1">
      <c r="A11" s="1" t="s">
        <v>15</v>
      </c>
      <c r="B11" s="1"/>
      <c r="C11" s="10" t="s">
        <v>16</v>
      </c>
      <c r="D11" s="1" t="s">
        <v>17</v>
      </c>
      <c r="E11" s="11">
        <v>2</v>
      </c>
      <c r="F11" s="12">
        <v>24.12</v>
      </c>
      <c r="G11" s="12">
        <f ca="1">ROUND(INDIRECT(ADDRESS(ROW()+(0), COLUMN()+(-2), 1))*INDIRECT(ADDRESS(ROW()+(0), COLUMN()+(-1), 1)), 2)</f>
        <v>48.24</v>
      </c>
    </row>
    <row r="12" spans="1:7" ht="13.50" thickBot="1" customHeight="1">
      <c r="A12" s="1" t="s">
        <v>18</v>
      </c>
      <c r="B12" s="1"/>
      <c r="C12" s="10" t="s">
        <v>19</v>
      </c>
      <c r="D12" s="1" t="s">
        <v>20</v>
      </c>
      <c r="E12" s="13">
        <v>1</v>
      </c>
      <c r="F12" s="14">
        <v>2.36</v>
      </c>
      <c r="G12" s="14">
        <f ca="1">ROUND(INDIRECT(ADDRESS(ROW()+(0), COLUMN()+(-2), 1))*INDIRECT(ADDRESS(ROW()+(0), COLUMN()+(-1), 1)), 2)</f>
        <v>2.36</v>
      </c>
    </row>
    <row r="13" spans="1:7" ht="13.50" thickBot="1" customHeight="1">
      <c r="A13" s="15"/>
      <c r="B13" s="15"/>
      <c r="C13" s="15"/>
      <c r="D13" s="15"/>
      <c r="E13" s="9" t="s">
        <v>21</v>
      </c>
      <c r="F13" s="9"/>
      <c r="G13" s="17">
        <f ca="1">ROUND(SUM(INDIRECT(ADDRESS(ROW()+(-1), COLUMN()+(0), 1)),INDIRECT(ADDRESS(ROW()+(-2), COLUMN()+(0), 1)),INDIRECT(ADDRESS(ROW()+(-3), COLUMN()+(0), 1))), 2)</f>
        <v>4841.41</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1.682</v>
      </c>
      <c r="F15" s="12">
        <v>10.62</v>
      </c>
      <c r="G15" s="12">
        <f ca="1">ROUND(INDIRECT(ADDRESS(ROW()+(0), COLUMN()+(-2), 1))*INDIRECT(ADDRESS(ROW()+(0), COLUMN()+(-1), 1)), 2)</f>
        <v>17.86</v>
      </c>
    </row>
    <row r="16" spans="1:7" ht="13.50" thickBot="1" customHeight="1">
      <c r="A16" s="1" t="s">
        <v>26</v>
      </c>
      <c r="B16" s="1"/>
      <c r="C16" s="10" t="s">
        <v>27</v>
      </c>
      <c r="D16" s="1" t="s">
        <v>28</v>
      </c>
      <c r="E16" s="13">
        <v>1.682</v>
      </c>
      <c r="F16" s="14">
        <v>6.62</v>
      </c>
      <c r="G16" s="14">
        <f ca="1">ROUND(INDIRECT(ADDRESS(ROW()+(0), COLUMN()+(-2), 1))*INDIRECT(ADDRESS(ROW()+(0), COLUMN()+(-1), 1)), 2)</f>
        <v>11.13</v>
      </c>
    </row>
    <row r="17" spans="1:7" ht="13.50" thickBot="1" customHeight="1">
      <c r="A17" s="15"/>
      <c r="B17" s="15"/>
      <c r="C17" s="15"/>
      <c r="D17" s="15"/>
      <c r="E17" s="9" t="s">
        <v>29</v>
      </c>
      <c r="F17" s="9"/>
      <c r="G17" s="17">
        <f ca="1">ROUND(SUM(INDIRECT(ADDRESS(ROW()+(-1), COLUMN()+(0), 1)),INDIRECT(ADDRESS(ROW()+(-2), COLUMN()+(0), 1))), 2)</f>
        <v>28.99</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2)</f>
        <v>4870.4</v>
      </c>
      <c r="G19" s="14">
        <f ca="1">ROUND(INDIRECT(ADDRESS(ROW()+(0), COLUMN()+(-2), 1))*INDIRECT(ADDRESS(ROW()+(0), COLUMN()+(-1), 1))/100, 2)</f>
        <v>97.41</v>
      </c>
    </row>
    <row r="20" spans="1:7" ht="13.50" thickBot="1" customHeight="1">
      <c r="A20" s="21" t="s">
        <v>33</v>
      </c>
      <c r="B20" s="21"/>
      <c r="C20" s="22"/>
      <c r="D20" s="23"/>
      <c r="E20" s="24" t="s">
        <v>34</v>
      </c>
      <c r="F20" s="25"/>
      <c r="G20" s="26">
        <f ca="1">ROUND(SUM(INDIRECT(ADDRESS(ROW()+(-1), COLUMN()+(0), 1)),INDIRECT(ADDRESS(ROW()+(-3), COLUMN()+(0), 1)),INDIRECT(ADDRESS(ROW()+(-7), COLUMN()+(0), 1))), 2)</f>
        <v>4967.81</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