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<sst xmlns="http://schemas.openxmlformats.org/spreadsheetml/2006/main" count="44" uniqueCount="44">
  <si>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</si>
  <si>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IFI010</t>
  </si>
  <si>
    <t xml:space="preserve">Ud</t>
  </si>
  <si>
    <t xml:space="preserve">Instalación interior para aseo.</t>
  </si>
  <si>
    <r>
      <rPr>
        <sz val="8.25"/>
        <color rgb="FF000000"/>
        <rFont val="Arial"/>
        <family val="2"/>
      </rPr>
      <t xml:space="preserve">Instalación interior de plomería para aseo con dotación para: inodoro, lavatorio sencillo, realizada con tubo de polietileno reticulado (PE-X), modelo Aqua Pipe "UPONOR IBERIA", para la red de agua fría y caliente que conecta la derivación particular o una de sus ramificaciones con cada uno de los artefactos sanitarios, con los diámetros necesarios para cada punto de servicio. Incluso llaves de paso de cuarto húmedo para el corte del suministro de agua, material auxiliar para montaje y sujeción a la obra, derivación particular, accesorios de derivaciones. El precio no incluye las ayudas de albañilería para instalaciones.</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</si>
  <si>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</si>
  <si>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</si>
  <si>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</si>
  <si>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</si>
  <si>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</si>
  <si>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</si>
  <si>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</si>
  <si>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mt37tpu400i</t>
  </si>
  <si>
    <t xml:space="preserve">Ud</t>
  </si>
  <si>
    <t xml:space="preserve">Material auxiliar para montaje y sujeción a la obra de las tuberías de polietileno reticulado (PE-Xa), serie 5, modelo Aqua Pipe "UPONOR IBERIA", de 16 mm de diámetro exterior.</t>
  </si>
  <si>
    <t xml:space="preserve">mt37tpu010ig</t>
  </si>
  <si>
    <t xml:space="preserve">m</t>
  </si>
  <si>
    <t xml:space="preserve">Tubo de polietileno reticulado (PE-Xa), serie 5, modelo Aqua Pipe "UPONOR IBERIA", de 16 mm de diámetro exterior, PN=6 atm y 1,8 mm de espesor, sistema de unión Quick and Easy, suministrado en rollos, según ISO 15875-2, con el precio incrementado el 30% en concepto de accesorios y piezas especiales.</t>
  </si>
  <si>
    <t xml:space="preserve">mt37tpu400j</t>
  </si>
  <si>
    <t xml:space="preserve">Ud</t>
  </si>
  <si>
    <t xml:space="preserve">Material auxiliar para montaje y sujeción a la obra de las tuberías de polietileno reticulado (PE-Xa), serie 5, modelo Aqua Pipe "UPONOR IBERIA", de 20 mm de diámetro exterior.</t>
  </si>
  <si>
    <t xml:space="preserve">mt37tpu010jg</t>
  </si>
  <si>
    <t xml:space="preserve">m</t>
  </si>
  <si>
    <t xml:space="preserve">Tubo de polietileno reticulado (PE-Xa), serie 5, modelo Aqua Pipe "UPONOR IBERIA", de 20 mm de diámetro exterior, PN=6 atm y 1,9 mm de espesor, sistema de unión Quick and Easy, suministrado en rollos, según ISO 15875-2, con el precio incrementado el 30% en concepto de accesorios y piezas especiales.</t>
  </si>
  <si>
    <t xml:space="preserve">mt37avu020f</t>
  </si>
  <si>
    <t xml:space="preserve">Ud</t>
  </si>
  <si>
    <t xml:space="preserve">Válvula de esfera, de latón, de 20 mm de diámetro, "UPONOR IBERIA", sistema de unión Quick and Easy.</t>
  </si>
  <si>
    <t xml:space="preserve">mt37avu100h</t>
  </si>
  <si>
    <t xml:space="preserve">Ud</t>
  </si>
  <si>
    <t xml:space="preserve">Maneta vista de acero inoxidable, "UPONOR IBERIA".</t>
  </si>
  <si>
    <t xml:space="preserve">Subtotal materiales:</t>
  </si>
  <si>
    <t xml:space="preserve">Mano de obra</t>
  </si>
  <si>
    <t xml:space="preserve">mo008</t>
  </si>
  <si>
    <t xml:space="preserve">h</t>
  </si>
  <si>
    <t xml:space="preserve">Plomero.</t>
  </si>
  <si>
    <t xml:space="preserve">mo107</t>
  </si>
  <si>
    <t xml:space="preserve">h</t>
  </si>
  <si>
    <t xml:space="preserve">Ayudante plomero.</t>
  </si>
  <si>
    <t xml:space="preserve">Subtotal mano de obra:</t>
  </si>
  <si>
    <t xml:space="preserve">Herramienta menor</t>
  </si>
  <si>
    <t xml:space="preserve">%</t>
  </si>
  <si>
    <t xml:space="preserve">Herramienta menor</t>
  </si>
  <si>
    <t xml:space="preserve">Coste de mantenimiento decenal: $ 38,04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</si>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</sst>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46" customWidth="1"/>
    <col min="2" max="2" width="6.12" customWidth="1"/>
    <col min="3" max="3" width="7.48" customWidth="1"/>
    <col min="4" max="4" width="75.48" customWidth="1"/>
    <col min="5" max="5" width="12.58" customWidth="1"/>
    <col min="6" max="6" width="11.39"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1">
        <v>8.1</v>
      </c>
      <c r="F10" s="12">
        <v>0.17</v>
      </c>
      <c r="G10" s="12">
        <f ca="1">ROUND(INDIRECT(ADDRESS(ROW()+(0), COLUMN()+(-2), 1))*INDIRECT(ADDRESS(ROW()+(0), COLUMN()+(-1), 1)), 2)</f>
        <v>1.38</v>
      </c>
    </row>
    <row r="11" spans="1:7" ht="45.00" thickBot="1" customHeight="1">
      <c r="A11" s="1" t="s">
        <v>15</v>
      </c>
      <c r="B11" s="1"/>
      <c r="C11" s="10" t="s">
        <v>16</v>
      </c>
      <c r="D11" s="1" t="s">
        <v>17</v>
      </c>
      <c r="E11" s="11">
        <v>8.1</v>
      </c>
      <c r="F11" s="12">
        <v>4.67</v>
      </c>
      <c r="G11" s="12">
        <f ca="1">ROUND(INDIRECT(ADDRESS(ROW()+(0), COLUMN()+(-2), 1))*INDIRECT(ADDRESS(ROW()+(0), COLUMN()+(-1), 1)), 2)</f>
        <v>37.83</v>
      </c>
    </row>
    <row r="12" spans="1:7" ht="24.00" thickBot="1" customHeight="1">
      <c r="A12" s="1" t="s">
        <v>18</v>
      </c>
      <c r="B12" s="1"/>
      <c r="C12" s="10" t="s">
        <v>19</v>
      </c>
      <c r="D12" s="1" t="s">
        <v>20</v>
      </c>
      <c r="E12" s="11">
        <v>15</v>
      </c>
      <c r="F12" s="12">
        <v>0.24</v>
      </c>
      <c r="G12" s="12">
        <f ca="1">ROUND(INDIRECT(ADDRESS(ROW()+(0), COLUMN()+(-2), 1))*INDIRECT(ADDRESS(ROW()+(0), COLUMN()+(-1), 1)), 2)</f>
        <v>3.6</v>
      </c>
    </row>
    <row r="13" spans="1:7" ht="45.00" thickBot="1" customHeight="1">
      <c r="A13" s="1" t="s">
        <v>21</v>
      </c>
      <c r="B13" s="1"/>
      <c r="C13" s="10" t="s">
        <v>22</v>
      </c>
      <c r="D13" s="1" t="s">
        <v>23</v>
      </c>
      <c r="E13" s="11">
        <v>15</v>
      </c>
      <c r="F13" s="12">
        <v>6.07</v>
      </c>
      <c r="G13" s="12">
        <f ca="1">ROUND(INDIRECT(ADDRESS(ROW()+(0), COLUMN()+(-2), 1))*INDIRECT(ADDRESS(ROW()+(0), COLUMN()+(-1), 1)), 2)</f>
        <v>91.05</v>
      </c>
    </row>
    <row r="14" spans="1:7" ht="24.00" thickBot="1" customHeight="1">
      <c r="A14" s="1" t="s">
        <v>24</v>
      </c>
      <c r="B14" s="1"/>
      <c r="C14" s="10" t="s">
        <v>25</v>
      </c>
      <c r="D14" s="1" t="s">
        <v>26</v>
      </c>
      <c r="E14" s="11">
        <v>2</v>
      </c>
      <c r="F14" s="12">
        <v>37.66</v>
      </c>
      <c r="G14" s="12">
        <f ca="1">ROUND(INDIRECT(ADDRESS(ROW()+(0), COLUMN()+(-2), 1))*INDIRECT(ADDRESS(ROW()+(0), COLUMN()+(-1), 1)), 2)</f>
        <v>75.32</v>
      </c>
    </row>
    <row r="15" spans="1:7" ht="13.50" thickBot="1" customHeight="1">
      <c r="A15" s="1" t="s">
        <v>27</v>
      </c>
      <c r="B15" s="1"/>
      <c r="C15" s="10" t="s">
        <v>28</v>
      </c>
      <c r="D15" s="1" t="s">
        <v>29</v>
      </c>
      <c r="E15" s="13">
        <v>2</v>
      </c>
      <c r="F15" s="14">
        <v>18.19</v>
      </c>
      <c r="G15" s="14">
        <f ca="1">ROUND(INDIRECT(ADDRESS(ROW()+(0), COLUMN()+(-2), 1))*INDIRECT(ADDRESS(ROW()+(0), COLUMN()+(-1), 1)), 2)</f>
        <v>36.38</v>
      </c>
    </row>
    <row r="16" spans="1:7" ht="13.50" thickBot="1" customHeight="1">
      <c r="A16" s="15"/>
      <c r="B16" s="15"/>
      <c r="C16" s="15"/>
      <c r="D16" s="15"/>
      <c r="E16" s="9" t="s">
        <v>30</v>
      </c>
      <c r="F16" s="9"/>
      <c r="G16" s="17">
        <f ca="1">ROUND(SUM(INDIRECT(ADDRESS(ROW()+(-1), COLUMN()+(0), 1)),INDIRECT(ADDRESS(ROW()+(-2), COLUMN()+(0), 1)),INDIRECT(ADDRESS(ROW()+(-3), COLUMN()+(0), 1)),INDIRECT(ADDRESS(ROW()+(-4), COLUMN()+(0), 1)),INDIRECT(ADDRESS(ROW()+(-5), COLUMN()+(0), 1)),INDIRECT(ADDRESS(ROW()+(-6), COLUMN()+(0), 1))), 2)</f>
        <v>245.56</v>
      </c>
    </row>
    <row r="17" spans="1:7" ht="13.50" thickBot="1" customHeight="1">
      <c r="A17" s="15">
        <v>2</v>
      </c>
      <c r="B17" s="15"/>
      <c r="C17" s="15"/>
      <c r="D17" s="18" t="s">
        <v>31</v>
      </c>
      <c r="E17" s="18"/>
      <c r="F17" s="15"/>
      <c r="G17" s="15"/>
    </row>
    <row r="18" spans="1:7" ht="13.50" thickBot="1" customHeight="1">
      <c r="A18" s="1" t="s">
        <v>32</v>
      </c>
      <c r="B18" s="1"/>
      <c r="C18" s="10" t="s">
        <v>33</v>
      </c>
      <c r="D18" s="1" t="s">
        <v>34</v>
      </c>
      <c r="E18" s="11">
        <v>5.421</v>
      </c>
      <c r="F18" s="12">
        <v>10.62</v>
      </c>
      <c r="G18" s="12">
        <f ca="1">ROUND(INDIRECT(ADDRESS(ROW()+(0), COLUMN()+(-2), 1))*INDIRECT(ADDRESS(ROW()+(0), COLUMN()+(-1), 1)), 2)</f>
        <v>57.57</v>
      </c>
    </row>
    <row r="19" spans="1:7" ht="13.50" thickBot="1" customHeight="1">
      <c r="A19" s="1" t="s">
        <v>35</v>
      </c>
      <c r="B19" s="1"/>
      <c r="C19" s="10" t="s">
        <v>36</v>
      </c>
      <c r="D19" s="1" t="s">
        <v>37</v>
      </c>
      <c r="E19" s="13">
        <v>5.421</v>
      </c>
      <c r="F19" s="14">
        <v>6.62</v>
      </c>
      <c r="G19" s="14">
        <f ca="1">ROUND(INDIRECT(ADDRESS(ROW()+(0), COLUMN()+(-2), 1))*INDIRECT(ADDRESS(ROW()+(0), COLUMN()+(-1), 1)), 2)</f>
        <v>35.89</v>
      </c>
    </row>
    <row r="20" spans="1:7" ht="13.50" thickBot="1" customHeight="1">
      <c r="A20" s="15"/>
      <c r="B20" s="15"/>
      <c r="C20" s="15"/>
      <c r="D20" s="15"/>
      <c r="E20" s="9" t="s">
        <v>38</v>
      </c>
      <c r="F20" s="9"/>
      <c r="G20" s="17">
        <f ca="1">ROUND(SUM(INDIRECT(ADDRESS(ROW()+(-1), COLUMN()+(0), 1)),INDIRECT(ADDRESS(ROW()+(-2), COLUMN()+(0), 1))), 2)</f>
        <v>93.46</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1)),INDIRECT(ADDRESS(ROW()+(-6), COLUMN()+(1), 1))), 2)</f>
        <v>339.02</v>
      </c>
      <c r="G22" s="14">
        <f ca="1">ROUND(INDIRECT(ADDRESS(ROW()+(0), COLUMN()+(-2), 1))*INDIRECT(ADDRESS(ROW()+(0), COLUMN()+(-1), 1))/100, 2)</f>
        <v>6.78</v>
      </c>
    </row>
    <row r="23" spans="1:7" ht="13.50" thickBot="1" customHeight="1">
      <c r="A23" s="21" t="s">
        <v>42</v>
      </c>
      <c r="B23" s="21"/>
      <c r="C23" s="22"/>
      <c r="D23" s="23"/>
      <c r="E23" s="24" t="s">
        <v>43</v>
      </c>
      <c r="F23" s="25"/>
      <c r="G23" s="26">
        <f ca="1">ROUND(SUM(INDIRECT(ADDRESS(ROW()+(-1), COLUMN()+(0), 1)),INDIRECT(ADDRESS(ROW()+(-3), COLUMN()+(0), 1)),INDIRECT(ADDRESS(ROW()+(-7), COLUMN()+(0), 1))), 2)</f>
        <v>345.8</v>
      </c>
    </row>
  </sheetData>
  <mergeCells count="25">
    <mergeCell ref="A1:G1"/>
    <mergeCell ref="C3:G3"/>
    <mergeCell ref="A5:G5"/>
    <mergeCell ref="A8:B8"/>
    <mergeCell ref="A9:B9"/>
    <mergeCell ref="D9:E9"/>
    <mergeCell ref="A10:B10"/>
    <mergeCell ref="A11:B11"/>
    <mergeCell ref="A12:B12"/>
    <mergeCell ref="A13:B13"/>
    <mergeCell ref="A14:B14"/>
    <mergeCell ref="A15:B15"/>
    <mergeCell ref="A16:B16"/>
    <mergeCell ref="E16:F16"/>
    <mergeCell ref="A17:B17"/>
    <mergeCell ref="D17:E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