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<sst xmlns="http://schemas.openxmlformats.org/spreadsheetml/2006/main" count="35" uniqueCount="35">
  <si>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</si>
  <si>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</si>
  <si>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</si>
  <si>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</si>
  <si>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modelo Daytona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1,22 kW, EER 4,1, SEER 7,61 (clase energética A++), potencia calorífica nominal 5,6 kW (temperatura de bulbo seco del aire interior 20°C, temperatura de bulbo seco del aire exterior 7°C, temperatura de bulbo húmedo del aire exterior 6°C), potencia calorífica mínima/máxima: 0,9/8,1 kW, consumo eléctrico nominal en calefacción 1,3 kW, COP 4,31, SCOP 4,96 (clase energética A+), formado por una unidad interior de cassette RAV-HM561UTP-E, caudal de aire a velocidad alta/baja: 1050/780 m³/h, presión sonora a velocidad alta/media/baja: 32/29/28 dBA, dimensiones 256x840x840 mm, peso 20 kg, con función de compensación de la estratificación, bomba de drenaje y panel decorativo RBC-U32PGP-E, de dimensiones 30x950x950 mm y peso del panel 4,2 kg, con mando a distancia inalámbrico RBC-AXU31U-E,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</si>
  <si>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</si>
  <si>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</si>
  <si>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</si>
  <si>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</si>
  <si>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</si>
  <si>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</si>
  <si>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</si>
  <si>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mt42tsb361aa</t>
  </si>
  <si>
    <t xml:space="preserve">Ud</t>
  </si>
  <si>
    <t xml:space="preserve">Equipo de aire acondicionado, sistema aire-aire split 1x1, para gas R-32, bomba de calor, alimentación monofásica (230V/50Hz), modelo Daytona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1,22 kW, EER 4,1, SEER 7,61 (clase energética A++), potencia calorífica nominal 5,6 kW (temperatura de bulbo seco del aire interior 20°C, temperatura de bulbo seco del aire exterior 7°C, temperatura de bulbo húmedo del aire exterior 6°C), potencia calorífica mínima/máxima: 0,9/8,1 kW, consumo eléctrico nominal en calefacción 1,3 kW, COP 4,31, SCOP 4,96 (clase energética A+), formado por una unidad interior de cassette RAV-HM561UTP-E, caudal de aire a velocidad alta/baja: 1050/780 m³/h, presión sonora a velocidad alta/media/baja: 32/29/28 dBA, dimensiones 256x840x840 mm, peso 20 kg, con función de compensación de la estratificación, bomba de drenaje y panel decorativo RBC-U32PGP-E, de dimensiones 30x950x950 mm y peso del panel 4,2 kg, con mando a distancia inalámbrico RBC-AXU31U-E,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</si>
  <si>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</si>
  <si>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</si>
  <si>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</si>
  <si>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</si>
  <si>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</si>
  <si>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</si>
  <si>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</si>
  <si>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</si>
  <si>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</si>
  <si>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</si>
  <si>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</si>
  <si>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</si>
  <si>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</si>
  <si>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</si>
  <si>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</si>
  <si>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</si>
  <si>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</si>
  <si>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</si>
  <si>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$ 1.203,66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</si>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</sst>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4.50" thickBot="1" customHeight="1">
      <c r="A10" s="1" t="s">
        <v>12</v>
      </c>
      <c r="B10" s="1"/>
      <c r="C10" s="10" t="s">
        <v>13</v>
      </c>
      <c r="D10" s="1" t="s">
        <v>14</v>
      </c>
      <c r="E10" s="11">
        <v>1</v>
      </c>
      <c r="F10" s="12">
        <v>4115.44</v>
      </c>
      <c r="G10" s="12">
        <f ca="1">ROUND(INDIRECT(ADDRESS(ROW()+(0), COLUMN()+(-2), 1))*INDIRECT(ADDRESS(ROW()+(0), COLUMN()+(-1), 1)), 2)</f>
        <v>4115.44</v>
      </c>
    </row>
    <row r="11" spans="1:7" ht="34.50" thickBot="1" customHeight="1">
      <c r="A11" s="1" t="s">
        <v>15</v>
      </c>
      <c r="B11" s="1"/>
      <c r="C11" s="10" t="s">
        <v>16</v>
      </c>
      <c r="D11" s="1" t="s">
        <v>17</v>
      </c>
      <c r="E11" s="11">
        <v>1</v>
      </c>
      <c r="F11" s="12">
        <v>26.6</v>
      </c>
      <c r="G11" s="12">
        <f ca="1">ROUND(INDIRECT(ADDRESS(ROW()+(0), COLUMN()+(-2), 1))*INDIRECT(ADDRESS(ROW()+(0), COLUMN()+(-1), 1)), 2)</f>
        <v>26.6</v>
      </c>
    </row>
    <row r="12" spans="1:7" ht="24.00" thickBot="1" customHeight="1">
      <c r="A12" s="1" t="s">
        <v>18</v>
      </c>
      <c r="B12" s="1"/>
      <c r="C12" s="10" t="s">
        <v>19</v>
      </c>
      <c r="D12" s="1" t="s">
        <v>20</v>
      </c>
      <c r="E12" s="13">
        <v>1</v>
      </c>
      <c r="F12" s="14">
        <v>30.95</v>
      </c>
      <c r="G12" s="14">
        <f ca="1">ROUND(INDIRECT(ADDRESS(ROW()+(0), COLUMN()+(-2), 1))*INDIRECT(ADDRESS(ROW()+(0), COLUMN()+(-1), 1)), 2)</f>
        <v>30.95</v>
      </c>
    </row>
    <row r="13" spans="1:7" ht="13.50" thickBot="1" customHeight="1">
      <c r="A13" s="15"/>
      <c r="B13" s="15"/>
      <c r="C13" s="15"/>
      <c r="D13" s="15"/>
      <c r="E13" s="9" t="s">
        <v>21</v>
      </c>
      <c r="F13" s="9"/>
      <c r="G13" s="17">
        <f ca="1">ROUND(SUM(INDIRECT(ADDRESS(ROW()+(-1), COLUMN()+(0), 1)),INDIRECT(ADDRESS(ROW()+(-2), COLUMN()+(0), 1)),INDIRECT(ADDRESS(ROW()+(-3), COLUMN()+(0), 1))), 2)</f>
        <v>4172.99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2.407</v>
      </c>
      <c r="F15" s="12">
        <v>10.62</v>
      </c>
      <c r="G15" s="12">
        <f ca="1">ROUND(INDIRECT(ADDRESS(ROW()+(0), COLUMN()+(-2), 1))*INDIRECT(ADDRESS(ROW()+(0), COLUMN()+(-1), 1)), 2)</f>
        <v>25.56</v>
      </c>
    </row>
    <row r="16" spans="1:7" ht="13.50" thickBot="1" customHeight="1">
      <c r="A16" s="1" t="s">
        <v>26</v>
      </c>
      <c r="B16" s="1"/>
      <c r="C16" s="10" t="s">
        <v>27</v>
      </c>
      <c r="D16" s="1" t="s">
        <v>28</v>
      </c>
      <c r="E16" s="13">
        <v>2.407</v>
      </c>
      <c r="F16" s="14">
        <v>6.62</v>
      </c>
      <c r="G16" s="14">
        <f ca="1">ROUND(INDIRECT(ADDRESS(ROW()+(0), COLUMN()+(-2), 1))*INDIRECT(ADDRESS(ROW()+(0), COLUMN()+(-1), 1)), 2)</f>
        <v>15.93</v>
      </c>
    </row>
    <row r="17" spans="1:7" ht="13.50" thickBot="1" customHeight="1">
      <c r="A17" s="15"/>
      <c r="B17" s="15"/>
      <c r="C17" s="15"/>
      <c r="D17" s="15"/>
      <c r="E17" s="9" t="s">
        <v>29</v>
      </c>
      <c r="F17" s="9"/>
      <c r="G17" s="17">
        <f ca="1">ROUND(SUM(INDIRECT(ADDRESS(ROW()+(-1), COLUMN()+(0), 1)),INDIRECT(ADDRESS(ROW()+(-2), COLUMN()+(0), 1))), 2)</f>
        <v>41.49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4214.48</v>
      </c>
      <c r="G19" s="14">
        <f ca="1">ROUND(INDIRECT(ADDRESS(ROW()+(0), COLUMN()+(-2), 1))*INDIRECT(ADDRESS(ROW()+(0), COLUMN()+(-1), 1))/100, 2)</f>
        <v>84.29</v>
      </c>
    </row>
    <row r="20" spans="1:7" ht="13.50" thickBot="1" customHeight="1">
      <c r="A20" s="21" t="s">
        <v>33</v>
      </c>
      <c r="B20" s="21"/>
      <c r="C20" s="22"/>
      <c r="D20" s="23"/>
      <c r="E20" s="24" t="s">
        <v>34</v>
      </c>
      <c r="F20" s="25"/>
      <c r="G20" s="26">
        <f ca="1">ROUND(SUM(INDIRECT(ADDRESS(ROW()+(-1), COLUMN()+(0), 1)),INDIRECT(ADDRESS(ROW()+(-3), COLUMN()+(0), 1)),INDIRECT(ADDRESS(ROW()+(-7), COLUMN()+(0), 1))), 2)</f>
        <v>4298.77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