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<sst xmlns="http://schemas.openxmlformats.org/spreadsheetml/2006/main" count="35" uniqueCount="35">
  <si>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</si>
  <si>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</si>
  <si>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</si>
  <si>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</si>
  <si>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monofásica (230V/50Hz), modelo RAV-GP1101AT-E "TOSHIBA", potencia frigorífica nominal 10 kW (temperatura de bulbo seco del aire interior 27°C, temperatura de bulbo húmedo del aire interior 19°C, temperatura de bulbo seco del aire exterior 35°C, temperatura de bulbo húmedo del aire exterior 24°C), potencia calorífica nominal 11,2 kW (temperatura de bulbo seco del aire interior 20°C, temperatura de bulbo seco del aire exterior 7°C, temperatura de bulbo húmedo del aire exterior 6°C), con capacidad de conexión de hasta 2 unidades interiores, compresor tipo Twin Rotary, con tecnología Inverter, caudal de aire 6960 m³/h, presión sonora en refrigeración 49 dBA, presión sonora en calefacción 50 dBA, potencia sonora en refrigeración 66 dBA, potencia sonora en calefacción 67 dBA, dimensiones 1550x1010x370 mm, peso 104 kg, longitud máxima de tubería 75 m, diferencia máxima de altura entre la unidad exterior y las unidades interiores 30 m. Incluso elementos antivibratorios de suelo. El precio no incluye la canalización ni el cableado eléctrico de alimentación.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</si>
  <si>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</si>
  <si>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</si>
  <si>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</si>
  <si>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</si>
  <si>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</si>
  <si>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</si>
  <si>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</si>
  <si>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mt42tsb491b</t>
  </si>
  <si>
    <t xml:space="preserve">Ud</t>
  </si>
  <si>
    <t xml:space="preserve">Unidad exterior de aire acondicionado, sistema aire-aire multi-split, para gas R-32, bomba de calor, alimentación monofásica (230V/50Hz), modelo RAV-GP1101AT-E "TOSHIBA", potencia frigorífica nominal 10 kW (temperatura de bulbo seco del aire interior 27°C, temperatura de bulbo húmedo del aire interior 19°C, temperatura de bulbo seco del aire exterior 35°C, temperatura de bulbo húmedo del aire exterior 24°C), potencia calorífica nominal 11,2 kW (temperatura de bulbo seco del aire interior 20°C, temperatura de bulbo seco del aire exterior 7°C, temperatura de bulbo húmedo del aire exterior 6°C), con capacidad de conexión de hasta 2 unidades interiores, compresor tipo Twin Rotary, con tecnología Inverter, caudal de aire 6960 m³/h, presión sonora en refrigeración 49 dBA, presión sonora en calefacción 50 dBA, potencia sonora en refrigeración 66 dBA, potencia sonora en calefacción 67 dBA, dimensiones 1550x1010x370 mm, peso 104 kg, longitud máxima de tubería 75 m, diferencia máxima de altura entre la unidad exterior y las unidades interiores 30 m.</t>
  </si>
  <si>
    <t xml:space="preserve">mt42tsb170a</t>
  </si>
  <si>
    <t xml:space="preserve">Ud</t>
  </si>
  <si>
    <t xml:space="preserve">Kit de distribución de tuberías, para la línea frigorífica de líquido y de gas, modelo RBC-TWP30E2 "TOSHIBA".</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</si>
  <si>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</si>
  <si>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</si>
  <si>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</si>
  <si>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</si>
  <si>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</si>
  <si>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</si>
  <si>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</si>
  <si>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Técnico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</si>
  <si>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</si>
  <si>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</si>
  <si>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</si>
  <si>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</si>
  <si>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</si>
  <si>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</si>
  <si>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</si>
  <si>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$ 1.768,46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</si>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</sst>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4789.4</v>
      </c>
      <c r="G10" s="12">
        <f ca="1">ROUND(INDIRECT(ADDRESS(ROW()+(0), COLUMN()+(-2), 1))*INDIRECT(ADDRESS(ROW()+(0), COLUMN()+(-1), 1)), 2)</f>
        <v>4789.4</v>
      </c>
    </row>
    <row r="11" spans="1:7" ht="24.00" thickBot="1" customHeight="1">
      <c r="A11" s="1" t="s">
        <v>15</v>
      </c>
      <c r="B11" s="1"/>
      <c r="C11" s="10" t="s">
        <v>16</v>
      </c>
      <c r="D11" s="1" t="s">
        <v>17</v>
      </c>
      <c r="E11" s="11">
        <v>1</v>
      </c>
      <c r="F11" s="12">
        <v>132.26</v>
      </c>
      <c r="G11" s="12">
        <f ca="1">ROUND(INDIRECT(ADDRESS(ROW()+(0), COLUMN()+(-2), 1))*INDIRECT(ADDRESS(ROW()+(0), COLUMN()+(-1), 1)), 2)</f>
        <v>132.26</v>
      </c>
    </row>
    <row r="12" spans="1:7" ht="24.00" thickBot="1" customHeight="1">
      <c r="A12" s="1" t="s">
        <v>18</v>
      </c>
      <c r="B12" s="1"/>
      <c r="C12" s="10" t="s">
        <v>19</v>
      </c>
      <c r="D12" s="1" t="s">
        <v>20</v>
      </c>
      <c r="E12" s="13">
        <v>1</v>
      </c>
      <c r="F12" s="14">
        <v>11.26</v>
      </c>
      <c r="G12" s="14">
        <f ca="1">ROUND(INDIRECT(ADDRESS(ROW()+(0), COLUMN()+(-2), 1))*INDIRECT(ADDRESS(ROW()+(0), COLUMN()+(-1), 1)), 2)</f>
        <v>11.26</v>
      </c>
    </row>
    <row r="13" spans="1:7" ht="13.50" thickBot="1" customHeight="1">
      <c r="A13" s="15"/>
      <c r="B13" s="15"/>
      <c r="C13" s="15"/>
      <c r="D13" s="15"/>
      <c r="E13" s="9" t="s">
        <v>21</v>
      </c>
      <c r="F13" s="9"/>
      <c r="G13" s="17">
        <f ca="1">ROUND(SUM(INDIRECT(ADDRESS(ROW()+(-1), COLUMN()+(0), 1)),INDIRECT(ADDRESS(ROW()+(-2), COLUMN()+(0), 1)),INDIRECT(ADDRESS(ROW()+(-3), COLUMN()+(0), 1))), 2)</f>
        <v>4932.92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1.204</v>
      </c>
      <c r="F15" s="12">
        <v>10.62</v>
      </c>
      <c r="G15" s="12">
        <f ca="1">ROUND(INDIRECT(ADDRESS(ROW()+(0), COLUMN()+(-2), 1))*INDIRECT(ADDRESS(ROW()+(0), COLUMN()+(-1), 1)), 2)</f>
        <v>12.79</v>
      </c>
    </row>
    <row r="16" spans="1:7" ht="13.50" thickBot="1" customHeight="1">
      <c r="A16" s="1" t="s">
        <v>26</v>
      </c>
      <c r="B16" s="1"/>
      <c r="C16" s="10" t="s">
        <v>27</v>
      </c>
      <c r="D16" s="1" t="s">
        <v>28</v>
      </c>
      <c r="E16" s="13">
        <v>1.204</v>
      </c>
      <c r="F16" s="14">
        <v>6.62</v>
      </c>
      <c r="G16" s="14">
        <f ca="1">ROUND(INDIRECT(ADDRESS(ROW()+(0), COLUMN()+(-2), 1))*INDIRECT(ADDRESS(ROW()+(0), COLUMN()+(-1), 1)), 2)</f>
        <v>7.97</v>
      </c>
    </row>
    <row r="17" spans="1:7" ht="13.50" thickBot="1" customHeight="1">
      <c r="A17" s="15"/>
      <c r="B17" s="15"/>
      <c r="C17" s="15"/>
      <c r="D17" s="15"/>
      <c r="E17" s="9" t="s">
        <v>29</v>
      </c>
      <c r="F17" s="9"/>
      <c r="G17" s="17">
        <f ca="1">ROUND(SUM(INDIRECT(ADDRESS(ROW()+(-1), COLUMN()+(0), 1)),INDIRECT(ADDRESS(ROW()+(-2), COLUMN()+(0), 1))), 2)</f>
        <v>20.76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4953.68</v>
      </c>
      <c r="G19" s="14">
        <f ca="1">ROUND(INDIRECT(ADDRESS(ROW()+(0), COLUMN()+(-2), 1))*INDIRECT(ADDRESS(ROW()+(0), COLUMN()+(-1), 1))/100, 2)</f>
        <v>99.07</v>
      </c>
    </row>
    <row r="20" spans="1:7" ht="13.50" thickBot="1" customHeight="1">
      <c r="A20" s="21" t="s">
        <v>33</v>
      </c>
      <c r="B20" s="21"/>
      <c r="C20" s="22"/>
      <c r="D20" s="23"/>
      <c r="E20" s="24" t="s">
        <v>34</v>
      </c>
      <c r="F20" s="25"/>
      <c r="G20" s="26">
        <f ca="1">ROUND(SUM(INDIRECT(ADDRESS(ROW()+(-1), COLUMN()+(0), 1)),INDIRECT(ADDRESS(ROW()+(-3), COLUMN()+(0), 1)),INDIRECT(ADDRESS(ROW()+(-7), COLUMN()+(0), 1))), 2)</f>
        <v>5052.75</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