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<sst xmlns="http://schemas.openxmlformats.org/spreadsheetml/2006/main" count="35" uniqueCount="35">
  <si>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</si>
  <si>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ICN150</t>
  </si>
  <si>
    <t xml:space="preserve">Ud</t>
  </si>
  <si>
    <t xml:space="preserve">Unidad exterior de aire acondicionado, sistema aire-aire multi-split.</t>
  </si>
  <si>
    <r>
      <rPr>
        <sz val="8.25"/>
        <color rgb="FF000000"/>
        <rFont val="Arial"/>
        <family val="2"/>
      </rPr>
      <t xml:space="preserve">Unidad exterior de aire acondicionado, sistema aire-aire multi-split, para gas R-32, bomba de calor, alimentación monofásica (230V/50Hz), modelo RAV-GP801ATW-E "TOSHIBA", potencia frigorífica nominal 7,1 kW (temperatura de bulbo seco del aire interior 27°C, temperatura de bulbo húmedo del aire interior 19°C, temperatura de bulbo seco del aire exterior 35°C, temperatura de bulbo húmedo del aire exterior 24°C), potencia calorífica nominal 8 kW (temperatura de bulbo seco del aire interior 20°C, temperatura de bulbo seco del aire exterior 7°C, temperatura de bulbo húmedo del aire exterior 6°C), con capacidad de conexión de hasta 2 unidades interiores, compresor tipo Twin Rotary, con tecnología Inverter, caudal de aire 3180 m³/h, presión sonora en refrigeración 46 dBA, presión sonora en calefacción 48 dBA, potencia sonora en refrigeración 63 dBA, potencia sonora en calefacción 65 dBA, dimensiones 1050x1010x370 mm, peso 74 kg, longitud máxima de tubería 50 m, diferencia máxima de altura entre la unidad exterior y las unidades interiores 30 m. Incluso elementos antivibratorios y soportes de pared. El precio no incluye la canalización ni el cableado eléctrico de alimentación.</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</si>
  <si>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</si>
  <si>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</si>
  <si>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</si>
  <si>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</si>
  <si>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</si>
  <si>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</si>
  <si>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</si>
  <si>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mt42tsb491a</t>
  </si>
  <si>
    <t xml:space="preserve">Ud</t>
  </si>
  <si>
    <t xml:space="preserve">Unidad exterior de aire acondicionado, sistema aire-aire multi-split, para gas R-32, bomba de calor, alimentación monofásica (230V/50Hz), modelo RAV-GP801ATW-E "TOSHIBA", potencia frigorífica nominal 7,1 kW (temperatura de bulbo seco del aire interior 27°C, temperatura de bulbo húmedo del aire interior 19°C, temperatura de bulbo seco del aire exterior 35°C, temperatura de bulbo húmedo del aire exterior 24°C), potencia calorífica nominal 8 kW (temperatura de bulbo seco del aire interior 20°C, temperatura de bulbo seco del aire exterior 7°C, temperatura de bulbo húmedo del aire exterior 6°C), con capacidad de conexión de hasta 2 unidades interiores, compresor tipo Twin Rotary, con tecnología Inverter, caudal de aire 3180 m³/h, presión sonora en refrigeración 46 dBA, presión sonora en calefacción 48 dBA, potencia sonora en refrigeración 63 dBA, potencia sonora en calefacción 65 dBA, dimensiones 1050x1010x370 mm, peso 74 kg, longitud máxima de tubería 50 m, diferencia máxima de altura entre la unidad exterior y las unidades interiores 30 m.</t>
  </si>
  <si>
    <t xml:space="preserve">mt42tsb170a</t>
  </si>
  <si>
    <t xml:space="preserve">Ud</t>
  </si>
  <si>
    <t xml:space="preserve">Kit de distribución de tuberías, para la línea frigorífica de líquido y de gas, modelo RBC-TWP30E2 "TOSHIBA".</t>
  </si>
  <si>
    <t xml:space="preserve">mt42www085</t>
  </si>
  <si>
    <t xml:space="preserve">Ud</t>
  </si>
  <si>
    <t xml:space="preserve">Kit de soportes de pared, formado por juego de escuadras de 50x45 cm y cuatro amortiguadores de caucho, con sus tacos, tornillos, tuercas y arandelas correspondientes.</t>
  </si>
  <si>
    <t xml:space="preserve">Subtotal materiales:</t>
  </si>
  <si>
    <t xml:space="preserve">Mano de obra</t>
  </si>
  <si>
    <t xml:space="preserve">mo005</t>
  </si>
  <si>
    <t xml:space="preserve">h</t>
  </si>
  <si>
    <t xml:space="preserve">Técnico 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</si>
  <si>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</si>
  <si>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</si>
  <si>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</si>
  <si>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</si>
  <si>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</si>
  <si>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</si>
  <si>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</si>
  <si>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Coste de mantenimiento decenal: $ 1.025,52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</si>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</sst>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71.91"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9.50" thickBot="1" customHeight="1">
      <c r="A10" s="1" t="s">
        <v>12</v>
      </c>
      <c r="B10" s="1"/>
      <c r="C10" s="10" t="s">
        <v>13</v>
      </c>
      <c r="D10" s="1" t="s">
        <v>14</v>
      </c>
      <c r="E10" s="11">
        <v>1</v>
      </c>
      <c r="F10" s="12">
        <v>2692.98</v>
      </c>
      <c r="G10" s="12">
        <f ca="1">ROUND(INDIRECT(ADDRESS(ROW()+(0), COLUMN()+(-2), 1))*INDIRECT(ADDRESS(ROW()+(0), COLUMN()+(-1), 1)), 2)</f>
        <v>2692.98</v>
      </c>
    </row>
    <row r="11" spans="1:7" ht="24.00" thickBot="1" customHeight="1">
      <c r="A11" s="1" t="s">
        <v>15</v>
      </c>
      <c r="B11" s="1"/>
      <c r="C11" s="10" t="s">
        <v>16</v>
      </c>
      <c r="D11" s="1" t="s">
        <v>17</v>
      </c>
      <c r="E11" s="11">
        <v>1</v>
      </c>
      <c r="F11" s="12">
        <v>132.26</v>
      </c>
      <c r="G11" s="12">
        <f ca="1">ROUND(INDIRECT(ADDRESS(ROW()+(0), COLUMN()+(-2), 1))*INDIRECT(ADDRESS(ROW()+(0), COLUMN()+(-1), 1)), 2)</f>
        <v>132.26</v>
      </c>
    </row>
    <row r="12" spans="1:7" ht="34.50" thickBot="1" customHeight="1">
      <c r="A12" s="1" t="s">
        <v>18</v>
      </c>
      <c r="B12" s="1"/>
      <c r="C12" s="10" t="s">
        <v>19</v>
      </c>
      <c r="D12" s="1" t="s">
        <v>20</v>
      </c>
      <c r="E12" s="13">
        <v>1</v>
      </c>
      <c r="F12" s="14">
        <v>26.6</v>
      </c>
      <c r="G12" s="14">
        <f ca="1">ROUND(INDIRECT(ADDRESS(ROW()+(0), COLUMN()+(-2), 1))*INDIRECT(ADDRESS(ROW()+(0), COLUMN()+(-1), 1)), 2)</f>
        <v>26.6</v>
      </c>
    </row>
    <row r="13" spans="1:7" ht="13.50" thickBot="1" customHeight="1">
      <c r="A13" s="15"/>
      <c r="B13" s="15"/>
      <c r="C13" s="15"/>
      <c r="D13" s="15"/>
      <c r="E13" s="9" t="s">
        <v>21</v>
      </c>
      <c r="F13" s="9"/>
      <c r="G13" s="17">
        <f ca="1">ROUND(SUM(INDIRECT(ADDRESS(ROW()+(-1), COLUMN()+(0), 1)),INDIRECT(ADDRESS(ROW()+(-2), COLUMN()+(0), 1)),INDIRECT(ADDRESS(ROW()+(-3), COLUMN()+(0), 1))), 2)</f>
        <v>2851.84</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1.204</v>
      </c>
      <c r="F15" s="12">
        <v>10.62</v>
      </c>
      <c r="G15" s="12">
        <f ca="1">ROUND(INDIRECT(ADDRESS(ROW()+(0), COLUMN()+(-2), 1))*INDIRECT(ADDRESS(ROW()+(0), COLUMN()+(-1), 1)), 2)</f>
        <v>12.79</v>
      </c>
    </row>
    <row r="16" spans="1:7" ht="13.50" thickBot="1" customHeight="1">
      <c r="A16" s="1" t="s">
        <v>26</v>
      </c>
      <c r="B16" s="1"/>
      <c r="C16" s="10" t="s">
        <v>27</v>
      </c>
      <c r="D16" s="1" t="s">
        <v>28</v>
      </c>
      <c r="E16" s="13">
        <v>1.204</v>
      </c>
      <c r="F16" s="14">
        <v>6.62</v>
      </c>
      <c r="G16" s="14">
        <f ca="1">ROUND(INDIRECT(ADDRESS(ROW()+(0), COLUMN()+(-2), 1))*INDIRECT(ADDRESS(ROW()+(0), COLUMN()+(-1), 1)), 2)</f>
        <v>7.97</v>
      </c>
    </row>
    <row r="17" spans="1:7" ht="13.50" thickBot="1" customHeight="1">
      <c r="A17" s="15"/>
      <c r="B17" s="15"/>
      <c r="C17" s="15"/>
      <c r="D17" s="15"/>
      <c r="E17" s="9" t="s">
        <v>29</v>
      </c>
      <c r="F17" s="9"/>
      <c r="G17" s="17">
        <f ca="1">ROUND(SUM(INDIRECT(ADDRESS(ROW()+(-1), COLUMN()+(0), 1)),INDIRECT(ADDRESS(ROW()+(-2), COLUMN()+(0), 1))), 2)</f>
        <v>20.76</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2872.6</v>
      </c>
      <c r="G19" s="14">
        <f ca="1">ROUND(INDIRECT(ADDRESS(ROW()+(0), COLUMN()+(-2), 1))*INDIRECT(ADDRESS(ROW()+(0), COLUMN()+(-1), 1))/100, 2)</f>
        <v>57.45</v>
      </c>
    </row>
    <row r="20" spans="1:7" ht="13.50" thickBot="1" customHeight="1">
      <c r="A20" s="21" t="s">
        <v>33</v>
      </c>
      <c r="B20" s="21"/>
      <c r="C20" s="22"/>
      <c r="D20" s="23"/>
      <c r="E20" s="24" t="s">
        <v>34</v>
      </c>
      <c r="F20" s="25"/>
      <c r="G20" s="26">
        <f ca="1">ROUND(SUM(INDIRECT(ADDRESS(ROW()+(-1), COLUMN()+(0), 1)),INDIRECT(ADDRESS(ROW()+(-3), COLUMN()+(0), 1)),INDIRECT(ADDRESS(ROW()+(-7), COLUMN()+(0), 1))), 2)</f>
        <v>2930.05</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