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<sst xmlns="http://schemas.openxmlformats.org/spreadsheetml/2006/main" count="78" uniqueCount="78">
  <si>
    <t xml:space="preserve"/>
  </si>
  <si>
    <t xml:space="preserve">EHS011</t>
  </si>
  <si>
    <t xml:space="preserve">m³</t>
  </si>
  <si>
    <t xml:space="preserve">Columna circular de hormigón armado.</t>
  </si>
  <si>
    <r>
      <rPr>
        <sz val="8.25"/>
        <color rgb="FF000000"/>
        <rFont val="Arial"/>
        <family val="2"/>
      </rPr>
      <t xml:space="preserve">Columna de sección circular de hormigón armado, de 35 cm de diámetro medio, realizada con hormigón f'c=210 kg/cm² (21 MPa), clase de exposición F0 S0 P0 C0, tamaño máximo del agregado 12,5 mm, consistencia blanda, preparado en obra, y vaciado con medios manuales, y acero Grado 60 (fy=4200 kg/cm²), con una cuantía aproximada de 120 kg/m³; montaje y desmontaje de sistema de encofrado, con acabado para revestir, en planta de hasta 3 m de altura libre, formado por: superficie encofrante de moldes cilíndricos de bandas de papel kraft, aluminio y polietileno, de un solo uso y estructura soporte vertical de puntales metálicos, amortizables en 150 usos. Incluso alambre de atar y separadores. El precio incluye el figurado del acero (corte y doblado) en el taller de fabricación, en obra y el armado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</si>
  <si>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</si>
  <si>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</si>
  <si>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</si>
  <si>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</si>
  <si>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</si>
  <si>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</si>
  <si>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</si>
  <si>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mt07sep010ac</t>
  </si>
  <si>
    <t xml:space="preserve">Ud</t>
  </si>
  <si>
    <t xml:space="preserve">Separador homologado de plástico, para armaduras de columnas de varios diámetros.</t>
  </si>
  <si>
    <t xml:space="preserve">mt07aco060d</t>
  </si>
  <si>
    <t xml:space="preserve">kg</t>
  </si>
  <si>
    <t xml:space="preserve">Acero en barras corrugadas, Grado 60 (fy=4200 kg/cm²), de varios diámetros, según NTE-INEN-2167 y ASTM A 706.</t>
  </si>
  <si>
    <t xml:space="preserve">mt08var050</t>
  </si>
  <si>
    <t xml:space="preserve">kg</t>
  </si>
  <si>
    <t xml:space="preserve">Alambre galvanizado para atar, de 1,30 mm de diámetro.</t>
  </si>
  <si>
    <t xml:space="preserve">mt08tub020ae</t>
  </si>
  <si>
    <t xml:space="preserve">m²</t>
  </si>
  <si>
    <t xml:space="preserve">Molde cilíndrico desechable, de bandas de papel kraft, aluminio y polietileno en espiral, para encofrado de columnas de hormigón, de hasta 3 m de altura y 35 cm de diámetro medio, para acabado no visto del hormigón. Incluso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</si>
  <si>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</si>
  <si>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</si>
  <si>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</si>
  <si>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mt08aaa010a</t>
  </si>
  <si>
    <t xml:space="preserve">m³</t>
  </si>
  <si>
    <t xml:space="preserve">Agua.</t>
  </si>
  <si>
    <t xml:space="preserve">mt01arg000c</t>
  </si>
  <si>
    <t xml:space="preserve">m³</t>
  </si>
  <si>
    <t xml:space="preserve">Arena cribada.</t>
  </si>
  <si>
    <t xml:space="preserve">mt01arg001ce</t>
  </si>
  <si>
    <t xml:space="preserve">m³</t>
  </si>
  <si>
    <t xml:space="preserve">Agregado grueso homogeneizado, de tamaño máximo 12,5 mm.</t>
  </si>
  <si>
    <t xml:space="preserve">mt08cem000c</t>
  </si>
  <si>
    <t xml:space="preserve">kg</t>
  </si>
  <si>
    <t xml:space="preserve">Cemento gris en sacos.</t>
  </si>
  <si>
    <t xml:space="preserve">mt08adt030</t>
  </si>
  <si>
    <t xml:space="preserve">l</t>
  </si>
  <si>
    <t xml:space="preserve">Aditivo plastificante para la reducción del agua de amasado del hormigón.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</si>
  <si>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</si>
  <si>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</si>
  <si>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</si>
  <si>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</si>
  <si>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</si>
  <si>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</si>
  <si>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</si>
  <si>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</si>
  <si>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</si>
  <si>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</si>
  <si>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</si>
  <si>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</si>
  <si>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encofrador.</t>
  </si>
  <si>
    <t xml:space="preserve">mo043</t>
  </si>
  <si>
    <t xml:space="preserve">h</t>
  </si>
  <si>
    <t xml:space="preserve">Fierrero.</t>
  </si>
  <si>
    <t xml:space="preserve">mo090</t>
  </si>
  <si>
    <t xml:space="preserve">h</t>
  </si>
  <si>
    <t xml:space="preserve">Ayudante fierrero.</t>
  </si>
  <si>
    <t xml:space="preserve">mo113</t>
  </si>
  <si>
    <t xml:space="preserve">h</t>
  </si>
  <si>
    <t xml:space="preserve">Peón de albañil.</t>
  </si>
  <si>
    <t xml:space="preserve">mo112</t>
  </si>
  <si>
    <t xml:space="preserve">h</t>
  </si>
  <si>
    <t xml:space="preserve">Peón especializado.</t>
  </si>
  <si>
    <t xml:space="preserve">mo045</t>
  </si>
  <si>
    <t xml:space="preserve">h</t>
  </si>
  <si>
    <t xml:space="preserve">Maestro de estructura mayor, en el proceso de hormigonado.</t>
  </si>
  <si>
    <t xml:space="preserve">mo092</t>
  </si>
  <si>
    <t xml:space="preserve">h</t>
  </si>
  <si>
    <t xml:space="preserve">Ayudante estructurista, en el proceso de hormigonado.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</si>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</sst>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0.68" customWidth="1"/>
    <col min="4" max="4" width="6.97" customWidth="1"/>
    <col min="5" max="5" width="68.51" customWidth="1"/>
    <col min="6" max="6" width="15.47" customWidth="1"/>
    <col min="7" max="7" width="13.4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12</v>
      </c>
      <c r="G10" s="12">
        <v>0.1</v>
      </c>
      <c r="H10" s="12">
        <f ca="1">ROUND(INDIRECT(ADDRESS(ROW()+(0), COLUMN()+(-2), 1))*INDIRECT(ADDRESS(ROW()+(0), COLUMN()+(-1), 1)), 2)</f>
        <v>1.2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126</v>
      </c>
      <c r="G11" s="12">
        <v>1.45</v>
      </c>
      <c r="H11" s="12">
        <f ca="1">ROUND(INDIRECT(ADDRESS(ROW()+(0), COLUMN()+(-2), 1))*INDIRECT(ADDRESS(ROW()+(0), COLUMN()+(-1), 1)), 2)</f>
        <v>182.7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0.84</v>
      </c>
      <c r="G12" s="12">
        <v>1.84</v>
      </c>
      <c r="H12" s="12">
        <f ca="1">ROUND(INDIRECT(ADDRESS(ROW()+(0), COLUMN()+(-2), 1))*INDIRECT(ADDRESS(ROW()+(0), COLUMN()+(-1), 1)), 2)</f>
        <v>1.55</v>
      </c>
    </row>
    <row r="13" spans="1:8" ht="45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11.429</v>
      </c>
      <c r="G13" s="12">
        <v>24.32</v>
      </c>
      <c r="H13" s="12">
        <f ca="1">ROUND(INDIRECT(ADDRESS(ROW()+(0), COLUMN()+(-2), 1))*INDIRECT(ADDRESS(ROW()+(0), COLUMN()+(-1), 1)), 2)</f>
        <v>277.95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0.085</v>
      </c>
      <c r="G14" s="12">
        <v>23.56</v>
      </c>
      <c r="H14" s="12">
        <f ca="1">ROUND(INDIRECT(ADDRESS(ROW()+(0), COLUMN()+(-2), 1))*INDIRECT(ADDRESS(ROW()+(0), COLUMN()+(-1), 1)), 2)</f>
        <v>2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0.252</v>
      </c>
      <c r="G15" s="12">
        <v>1.84</v>
      </c>
      <c r="H15" s="12">
        <f ca="1">ROUND(INDIRECT(ADDRESS(ROW()+(0), COLUMN()+(-2), 1))*INDIRECT(ADDRESS(ROW()+(0), COLUMN()+(-1), 1)), 2)</f>
        <v>0.46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0.574</v>
      </c>
      <c r="G16" s="12">
        <v>8.15</v>
      </c>
      <c r="H16" s="12">
        <f ca="1">ROUND(INDIRECT(ADDRESS(ROW()+(0), COLUMN()+(-2), 1))*INDIRECT(ADDRESS(ROW()+(0), COLUMN()+(-1), 1)), 2)</f>
        <v>4.68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0.574</v>
      </c>
      <c r="G17" s="12">
        <v>13.58</v>
      </c>
      <c r="H17" s="12">
        <f ca="1">ROUND(INDIRECT(ADDRESS(ROW()+(0), COLUMN()+(-2), 1))*INDIRECT(ADDRESS(ROW()+(0), COLUMN()+(-1), 1)), 2)</f>
        <v>7.79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449.434</v>
      </c>
      <c r="G18" s="12">
        <v>0.17</v>
      </c>
      <c r="H18" s="12">
        <f ca="1">ROUND(INDIRECT(ADDRESS(ROW()+(0), COLUMN()+(-2), 1))*INDIRECT(ADDRESS(ROW()+(0), COLUMN()+(-1), 1)), 2)</f>
        <v>76.4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3">
        <v>2.247</v>
      </c>
      <c r="G19" s="14">
        <v>2.74</v>
      </c>
      <c r="H19" s="14">
        <f ca="1">ROUND(INDIRECT(ADDRESS(ROW()+(0), COLUMN()+(-2), 1))*INDIRECT(ADDRESS(ROW()+(0), COLUMN()+(-1), 1)), 2)</f>
        <v>6.16</v>
      </c>
    </row>
    <row r="20" spans="1:8" ht="13.50" thickBot="1" customHeight="1">
      <c r="A20" s="15"/>
      <c r="B20" s="15"/>
      <c r="C20" s="15"/>
      <c r="D20" s="15"/>
      <c r="E20" s="15"/>
      <c r="F20" s="9" t="s">
        <v>42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560.89</v>
      </c>
    </row>
    <row r="21" spans="1:8" ht="13.50" thickBot="1" customHeight="1">
      <c r="A21" s="15">
        <v>2</v>
      </c>
      <c r="B21" s="15"/>
      <c r="C21" s="15"/>
      <c r="D21" s="15"/>
      <c r="E21" s="18" t="s">
        <v>43</v>
      </c>
      <c r="F21" s="18"/>
      <c r="G21" s="15"/>
      <c r="H21" s="15"/>
    </row>
    <row r="22" spans="1:8" ht="13.50" thickBot="1" customHeight="1">
      <c r="A22" s="1" t="s">
        <v>44</v>
      </c>
      <c r="B22" s="1"/>
      <c r="C22" s="10" t="s">
        <v>45</v>
      </c>
      <c r="D22" s="10"/>
      <c r="E22" s="1" t="s">
        <v>46</v>
      </c>
      <c r="F22" s="13">
        <v>0.73</v>
      </c>
      <c r="G22" s="14">
        <v>3.78</v>
      </c>
      <c r="H22" s="14">
        <f ca="1">ROUND(INDIRECT(ADDRESS(ROW()+(0), COLUMN()+(-2), 1))*INDIRECT(ADDRESS(ROW()+(0), COLUMN()+(-1), 1)), 2)</f>
        <v>2.76</v>
      </c>
    </row>
    <row r="23" spans="1:8" ht="13.50" thickBot="1" customHeight="1">
      <c r="A23" s="15"/>
      <c r="B23" s="15"/>
      <c r="C23" s="15"/>
      <c r="D23" s="15"/>
      <c r="E23" s="15"/>
      <c r="F23" s="9" t="s">
        <v>47</v>
      </c>
      <c r="G23" s="9"/>
      <c r="H23" s="17">
        <f ca="1">ROUND(SUM(INDIRECT(ADDRESS(ROW()+(-1), COLUMN()+(0), 1))), 2)</f>
        <v>2.76</v>
      </c>
    </row>
    <row r="24" spans="1:8" ht="13.50" thickBot="1" customHeight="1">
      <c r="A24" s="15">
        <v>3</v>
      </c>
      <c r="B24" s="15"/>
      <c r="C24" s="15"/>
      <c r="D24" s="15"/>
      <c r="E24" s="18" t="s">
        <v>48</v>
      </c>
      <c r="F24" s="18"/>
      <c r="G24" s="15"/>
      <c r="H24" s="15"/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2.605</v>
      </c>
      <c r="G25" s="12">
        <v>11.55</v>
      </c>
      <c r="H25" s="12">
        <f ca="1">ROUND(INDIRECT(ADDRESS(ROW()+(0), COLUMN()+(-2), 1))*INDIRECT(ADDRESS(ROW()+(0), COLUMN()+(-1), 1)), 2)</f>
        <v>30.09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2.605</v>
      </c>
      <c r="G26" s="12">
        <v>7.41</v>
      </c>
      <c r="H26" s="12">
        <f ca="1">ROUND(INDIRECT(ADDRESS(ROW()+(0), COLUMN()+(-2), 1))*INDIRECT(ADDRESS(ROW()+(0), COLUMN()+(-1), 1)), 2)</f>
        <v>19.3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1.193</v>
      </c>
      <c r="G27" s="12">
        <v>11.55</v>
      </c>
      <c r="H27" s="12">
        <f ca="1">ROUND(INDIRECT(ADDRESS(ROW()+(0), COLUMN()+(-2), 1))*INDIRECT(ADDRESS(ROW()+(0), COLUMN()+(-1), 1)), 2)</f>
        <v>13.78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1.326</v>
      </c>
      <c r="G28" s="12">
        <v>7.41</v>
      </c>
      <c r="H28" s="12">
        <f ca="1">ROUND(INDIRECT(ADDRESS(ROW()+(0), COLUMN()+(-2), 1))*INDIRECT(ADDRESS(ROW()+(0), COLUMN()+(-1), 1)), 2)</f>
        <v>9.83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1.45</v>
      </c>
      <c r="G29" s="12">
        <v>6.85</v>
      </c>
      <c r="H29" s="12">
        <f ca="1">ROUND(INDIRECT(ADDRESS(ROW()+(0), COLUMN()+(-2), 1))*INDIRECT(ADDRESS(ROW()+(0), COLUMN()+(-1), 1)), 2)</f>
        <v>9.93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1.519</v>
      </c>
      <c r="G30" s="12">
        <v>6.97</v>
      </c>
      <c r="H30" s="12">
        <f ca="1">ROUND(INDIRECT(ADDRESS(ROW()+(0), COLUMN()+(-2), 1))*INDIRECT(ADDRESS(ROW()+(0), COLUMN()+(-1), 1)), 2)</f>
        <v>10.59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0.497</v>
      </c>
      <c r="G31" s="12">
        <v>11.55</v>
      </c>
      <c r="H31" s="12">
        <f ca="1">ROUND(INDIRECT(ADDRESS(ROW()+(0), COLUMN()+(-2), 1))*INDIRECT(ADDRESS(ROW()+(0), COLUMN()+(-1), 1)), 2)</f>
        <v>5.74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3">
        <v>2.003</v>
      </c>
      <c r="G32" s="14">
        <v>7.41</v>
      </c>
      <c r="H32" s="14">
        <f ca="1">ROUND(INDIRECT(ADDRESS(ROW()+(0), COLUMN()+(-2), 1))*INDIRECT(ADDRESS(ROW()+(0), COLUMN()+(-1), 1)), 2)</f>
        <v>14.84</v>
      </c>
    </row>
    <row r="33" spans="1:8" ht="13.50" thickBot="1" customHeight="1">
      <c r="A33" s="15"/>
      <c r="B33" s="15"/>
      <c r="C33" s="15"/>
      <c r="D33" s="15"/>
      <c r="E33" s="15"/>
      <c r="F33" s="9" t="s">
        <v>73</v>
      </c>
      <c r="G33" s="9"/>
      <c r="H3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114.1</v>
      </c>
    </row>
    <row r="34" spans="1:8" ht="13.50" thickBot="1" customHeight="1">
      <c r="A34" s="15">
        <v>4</v>
      </c>
      <c r="B34" s="15"/>
      <c r="C34" s="15"/>
      <c r="D34" s="15"/>
      <c r="E34" s="18" t="s">
        <v>74</v>
      </c>
      <c r="F34" s="18"/>
      <c r="G34" s="15"/>
      <c r="H34" s="15"/>
    </row>
    <row r="35" spans="1:8" ht="13.50" thickBot="1" customHeight="1">
      <c r="A35" s="19"/>
      <c r="B35" s="19"/>
      <c r="C35" s="20" t="s">
        <v>75</v>
      </c>
      <c r="D35" s="20"/>
      <c r="E35" s="19" t="s">
        <v>76</v>
      </c>
      <c r="F35" s="13">
        <v>2</v>
      </c>
      <c r="G35" s="14">
        <f ca="1">ROUND(SUM(INDIRECT(ADDRESS(ROW()+(-2), COLUMN()+(1), 1)),INDIRECT(ADDRESS(ROW()+(-12), COLUMN()+(1), 1)),INDIRECT(ADDRESS(ROW()+(-15), COLUMN()+(1), 1))), 2)</f>
        <v>677.75</v>
      </c>
      <c r="H35" s="14">
        <f ca="1">ROUND(INDIRECT(ADDRESS(ROW()+(0), COLUMN()+(-2), 1))*INDIRECT(ADDRESS(ROW()+(0), COLUMN()+(-1), 1))/100, 2)</f>
        <v>13.56</v>
      </c>
    </row>
    <row r="36" spans="1:8" ht="13.50" thickBot="1" customHeight="1">
      <c r="A36" s="8"/>
      <c r="B36" s="8"/>
      <c r="C36" s="8"/>
      <c r="D36" s="8"/>
      <c r="E36" s="8"/>
      <c r="F36" s="21" t="s">
        <v>77</v>
      </c>
      <c r="G36" s="21"/>
      <c r="H36" s="22">
        <f ca="1">ROUND(SUM(INDIRECT(ADDRESS(ROW()+(-1), COLUMN()+(0), 1)),INDIRECT(ADDRESS(ROW()+(-3), COLUMN()+(0), 1)),INDIRECT(ADDRESS(ROW()+(-13), COLUMN()+(0), 1)),INDIRECT(ADDRESS(ROW()+(-16), COLUMN()+(0), 1))), 2)</f>
        <v>691.31</v>
      </c>
    </row>
  </sheetData>
  <mergeCells count="7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F33:G33"/>
    <mergeCell ref="A34:B34"/>
    <mergeCell ref="C34:D34"/>
    <mergeCell ref="E34:F34"/>
    <mergeCell ref="A35:B35"/>
    <mergeCell ref="C35:D35"/>
    <mergeCell ref="A36:B36"/>
    <mergeCell ref="C36:D36"/>
    <mergeCell ref="F36:G36"/>
  </mergeCells>
  <pageMargins left="0.147638" right="0.147638" top="0.206693" bottom="0.206693" header="0.0" footer="0.0"/>
  <pageSetup paperSize="9" orientation="portrait"/>
  <rowBreaks count="0" manualBreakCount="0">
    </rowBreaks>
</worksheet>
</file>