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<sst xmlns="http://schemas.openxmlformats.org/spreadsheetml/2006/main" count="103" uniqueCount="103">
  <si>
    <t xml:space="preserve"/>
  </si>
  <si>
    <t xml:space="preserve">EHR015</t>
  </si>
  <si>
    <t xml:space="preserve">m²</t>
  </si>
  <si>
    <t xml:space="preserve">Losa nervada con casetón recuperable.</t>
  </si>
  <si>
    <r>
      <rPr>
        <sz val="8.25"/>
        <color rgb="FF000000"/>
        <rFont val="Arial"/>
        <family val="2"/>
      </rPr>
      <t xml:space="preserve">Losa nervada de hormigón armado con casetón recuperable, horizontal, con 15% de zonas macizas, con altura libre de planta de hasta 3 m, canto total 30 = 25+5 cm, realizado con hormigón f'c=210 kg/cm² (21 MPa), clase de exposición F0 S0 P0 C0, tamaño máximo del agregado 12,5 mm, consistencia blanda, preparado en obra, y vaciado con medios manuales, volumen 0,18 m³/m², y acero Grado 60 (fy=4200 kg/cm²) en zona de ábacos, nervios y vigas de borde, cuantía 19 kg/m²; nervios de hormigón en sitio de 12 cm de espesor, intereje 70 cm; casetón recuperable de PVC, 64x70x25 cm; capa de compresión de 5 cm de espesor, con armadura de reparto formada por malla electrosoldada 15x15 cm y Ø 3,5-3,5 mm;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aligeradas. Incluso alambre de atar, separadores, líquido desencofrante, para evitar la adherencia del hormigón al encofrado y agente filmógeno, para el curado de hormigones y morteros. El precio incluye el figurado del acero (corte y doblado) en el taller de fabricación, en obra y el armado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</si>
  <si>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</si>
  <si>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</si>
  <si>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</si>
  <si>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</si>
  <si>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</si>
  <si>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</si>
  <si>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</si>
  <si>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</si>
  <si>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</si>
  <si>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encofrado de losa nervada con casetón recuperable, para dejar un acabado visto del hormigón.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</si>
  <si>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</si>
  <si>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</si>
  <si>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</si>
  <si>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</si>
  <si>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</si>
  <si>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</si>
  <si>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</si>
  <si>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</si>
  <si>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</si>
  <si>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</si>
  <si>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</si>
  <si>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</si>
  <si>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</si>
  <si>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</si>
  <si>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</si>
  <si>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</si>
  <si>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</si>
  <si>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hormigones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</si>
  <si>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</si>
  <si>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</si>
  <si>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</si>
  <si>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</si>
  <si>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</si>
  <si>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</si>
  <si>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</si>
  <si>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</si>
  <si>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</si>
  <si>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</si>
  <si>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</si>
  <si>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</si>
  <si>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mt07ame040b</t>
  </si>
  <si>
    <t xml:space="preserve">m²</t>
  </si>
  <si>
    <t xml:space="preserve">Malla electrosoldada con alambres longitudinales y transversales de 3,5 mm de diámetro espaciados 15x15 cm, según NTE-INEN-2209 y ASTM A 497.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</si>
  <si>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</si>
  <si>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</si>
  <si>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</si>
  <si>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</si>
  <si>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</si>
  <si>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</si>
  <si>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</si>
  <si>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</si>
  <si>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</si>
  <si>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</si>
  <si>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</si>
  <si>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</si>
  <si>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</si>
  <si>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</si>
  <si>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</si>
  <si>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mt08cur010a</t>
  </si>
  <si>
    <t xml:space="preserve">l</t>
  </si>
  <si>
    <t xml:space="preserve">Agente filmógeno, para el curado de hormigones y morteros, con acabado visto.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</si>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</sst>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9.87" customWidth="1"/>
    <col min="6" max="6" width="14.45" customWidth="1"/>
    <col min="7" max="7" width="14.4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0.008</v>
      </c>
      <c r="G10" s="12">
        <v>75.72</v>
      </c>
      <c r="H10" s="12">
        <f ca="1">ROUND(INDIRECT(ADDRESS(ROW()+(0), COLUMN()+(-2), 1))*INDIRECT(ADDRESS(ROW()+(0), COLUMN()+(-1), 1)), 2)</f>
        <v>0.61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0.001</v>
      </c>
      <c r="G11" s="12">
        <v>124.77</v>
      </c>
      <c r="H11" s="12">
        <f ca="1">ROUND(INDIRECT(ADDRESS(ROW()+(0), COLUMN()+(-2), 1))*INDIRECT(ADDRESS(ROW()+(0), COLUMN()+(-1), 1)), 2)</f>
        <v>0.12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0.006</v>
      </c>
      <c r="G12" s="12">
        <v>139.45</v>
      </c>
      <c r="H12" s="12">
        <f ca="1">ROUND(INDIRECT(ADDRESS(ROW()+(0), COLUMN()+(-2), 1))*INDIRECT(ADDRESS(ROW()+(0), COLUMN()+(-1), 1)), 2)</f>
        <v>0.84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0.027</v>
      </c>
      <c r="G13" s="12">
        <v>23.56</v>
      </c>
      <c r="H13" s="12">
        <f ca="1">ROUND(INDIRECT(ADDRESS(ROW()+(0), COLUMN()+(-2), 1))*INDIRECT(ADDRESS(ROW()+(0), COLUMN()+(-1), 1)), 2)</f>
        <v>0.64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0.001</v>
      </c>
      <c r="G14" s="12">
        <v>434.89</v>
      </c>
      <c r="H14" s="12">
        <f ca="1">ROUND(INDIRECT(ADDRESS(ROW()+(0), COLUMN()+(-2), 1))*INDIRECT(ADDRESS(ROW()+(0), COLUMN()+(-1), 1)), 2)</f>
        <v>0.43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0.006</v>
      </c>
      <c r="G15" s="12">
        <v>10.7</v>
      </c>
      <c r="H15" s="12">
        <f ca="1">ROUND(INDIRECT(ADDRESS(ROW()+(0), COLUMN()+(-2), 1))*INDIRECT(ADDRESS(ROW()+(0), COLUMN()+(-1), 1)), 2)</f>
        <v>0.06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0.002</v>
      </c>
      <c r="G16" s="12">
        <v>5.61</v>
      </c>
      <c r="H16" s="12">
        <f ca="1">ROUND(INDIRECT(ADDRESS(ROW()+(0), COLUMN()+(-2), 1))*INDIRECT(ADDRESS(ROW()+(0), COLUMN()+(-1), 1)), 2)</f>
        <v>0.01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0.035</v>
      </c>
      <c r="G17" s="12">
        <v>75.03</v>
      </c>
      <c r="H17" s="12">
        <f ca="1">ROUND(INDIRECT(ADDRESS(ROW()+(0), COLUMN()+(-2), 1))*INDIRECT(ADDRESS(ROW()+(0), COLUMN()+(-1), 1)), 2)</f>
        <v>2.63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1.2</v>
      </c>
      <c r="G18" s="12">
        <v>0.08</v>
      </c>
      <c r="H18" s="12">
        <f ca="1">ROUND(INDIRECT(ADDRESS(ROW()+(0), COLUMN()+(-2), 1))*INDIRECT(ADDRESS(ROW()+(0), COLUMN()+(-1), 1)), 2)</f>
        <v>0.1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19.95</v>
      </c>
      <c r="G19" s="12">
        <v>1.45</v>
      </c>
      <c r="H19" s="12">
        <f ca="1">ROUND(INDIRECT(ADDRESS(ROW()+(0), COLUMN()+(-2), 1))*INDIRECT(ADDRESS(ROW()+(0), COLUMN()+(-1), 1)), 2)</f>
        <v>28.93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0.19</v>
      </c>
      <c r="G20" s="12">
        <v>1.84</v>
      </c>
      <c r="H20" s="12">
        <f ca="1">ROUND(INDIRECT(ADDRESS(ROW()+(0), COLUMN()+(-2), 1))*INDIRECT(ADDRESS(ROW()+(0), COLUMN()+(-1), 1)), 2)</f>
        <v>0.35</v>
      </c>
    </row>
    <row r="21" spans="1:8" ht="24.0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1.1</v>
      </c>
      <c r="G21" s="12">
        <v>1.43</v>
      </c>
      <c r="H21" s="12">
        <f ca="1">ROUND(INDIRECT(ADDRESS(ROW()+(0), COLUMN()+(-2), 1))*INDIRECT(ADDRESS(ROW()+(0), COLUMN()+(-1), 1)), 2)</f>
        <v>1.57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0.045</v>
      </c>
      <c r="G22" s="12">
        <v>1.84</v>
      </c>
      <c r="H22" s="12">
        <f ca="1">ROUND(INDIRECT(ADDRESS(ROW()+(0), COLUMN()+(-2), 1))*INDIRECT(ADDRESS(ROW()+(0), COLUMN()+(-1), 1)), 2)</f>
        <v>0.08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0.103</v>
      </c>
      <c r="G23" s="12">
        <v>8.15</v>
      </c>
      <c r="H23" s="12">
        <f ca="1">ROUND(INDIRECT(ADDRESS(ROW()+(0), COLUMN()+(-2), 1))*INDIRECT(ADDRESS(ROW()+(0), COLUMN()+(-1), 1)), 2)</f>
        <v>0.84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0.103</v>
      </c>
      <c r="G24" s="12">
        <v>13.58</v>
      </c>
      <c r="H24" s="12">
        <f ca="1">ROUND(INDIRECT(ADDRESS(ROW()+(0), COLUMN()+(-2), 1))*INDIRECT(ADDRESS(ROW()+(0), COLUMN()+(-1), 1)), 2)</f>
        <v>1.4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1">
        <v>80.898</v>
      </c>
      <c r="G25" s="12">
        <v>0.17</v>
      </c>
      <c r="H25" s="12">
        <f ca="1">ROUND(INDIRECT(ADDRESS(ROW()+(0), COLUMN()+(-2), 1))*INDIRECT(ADDRESS(ROW()+(0), COLUMN()+(-1), 1)), 2)</f>
        <v>13.75</v>
      </c>
    </row>
    <row r="26" spans="1:8" ht="13.50" thickBot="1" customHeight="1">
      <c r="A26" s="1" t="s">
        <v>60</v>
      </c>
      <c r="B26" s="1"/>
      <c r="C26" s="10" t="s">
        <v>61</v>
      </c>
      <c r="D26" s="10"/>
      <c r="E26" s="1" t="s">
        <v>62</v>
      </c>
      <c r="F26" s="11">
        <v>0.404</v>
      </c>
      <c r="G26" s="12">
        <v>2.74</v>
      </c>
      <c r="H26" s="12">
        <f ca="1">ROUND(INDIRECT(ADDRESS(ROW()+(0), COLUMN()+(-2), 1))*INDIRECT(ADDRESS(ROW()+(0), COLUMN()+(-1), 1)), 2)</f>
        <v>1.11</v>
      </c>
    </row>
    <row r="27" spans="1:8" ht="13.50" thickBot="1" customHeight="1">
      <c r="A27" s="1" t="s">
        <v>63</v>
      </c>
      <c r="B27" s="1"/>
      <c r="C27" s="10" t="s">
        <v>64</v>
      </c>
      <c r="D27" s="10"/>
      <c r="E27" s="1" t="s">
        <v>65</v>
      </c>
      <c r="F27" s="13">
        <v>0.15</v>
      </c>
      <c r="G27" s="14">
        <v>3.96</v>
      </c>
      <c r="H27" s="14">
        <f ca="1">ROUND(INDIRECT(ADDRESS(ROW()+(0), COLUMN()+(-2), 1))*INDIRECT(ADDRESS(ROW()+(0), COLUMN()+(-1), 1)), 2)</f>
        <v>0.59</v>
      </c>
    </row>
    <row r="28" spans="1:8" ht="13.50" thickBot="1" customHeight="1">
      <c r="A28" s="15"/>
      <c r="B28" s="15"/>
      <c r="C28" s="15"/>
      <c r="D28" s="15"/>
      <c r="E28" s="15"/>
      <c r="F28" s="9" t="s">
        <v>66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54.06</v>
      </c>
    </row>
    <row r="29" spans="1:8" ht="13.50" thickBot="1" customHeight="1">
      <c r="A29" s="15">
        <v>2</v>
      </c>
      <c r="B29" s="15"/>
      <c r="C29" s="15"/>
      <c r="D29" s="15"/>
      <c r="E29" s="18" t="s">
        <v>67</v>
      </c>
      <c r="F29" s="18"/>
      <c r="G29" s="15"/>
      <c r="H29" s="15"/>
    </row>
    <row r="30" spans="1:8" ht="13.50" thickBot="1" customHeight="1">
      <c r="A30" s="1" t="s">
        <v>68</v>
      </c>
      <c r="B30" s="1"/>
      <c r="C30" s="10" t="s">
        <v>69</v>
      </c>
      <c r="D30" s="10"/>
      <c r="E30" s="1" t="s">
        <v>70</v>
      </c>
      <c r="F30" s="13">
        <v>0.131</v>
      </c>
      <c r="G30" s="14">
        <v>3.78</v>
      </c>
      <c r="H30" s="14">
        <f ca="1">ROUND(INDIRECT(ADDRESS(ROW()+(0), COLUMN()+(-2), 1))*INDIRECT(ADDRESS(ROW()+(0), COLUMN()+(-1), 1)), 2)</f>
        <v>0.5</v>
      </c>
    </row>
    <row r="31" spans="1:8" ht="13.50" thickBot="1" customHeight="1">
      <c r="A31" s="15"/>
      <c r="B31" s="15"/>
      <c r="C31" s="15"/>
      <c r="D31" s="15"/>
      <c r="E31" s="15"/>
      <c r="F31" s="9" t="s">
        <v>71</v>
      </c>
      <c r="G31" s="9"/>
      <c r="H31" s="17">
        <f ca="1">ROUND(SUM(INDIRECT(ADDRESS(ROW()+(-1), COLUMN()+(0), 1))), 2)</f>
        <v>0.5</v>
      </c>
    </row>
    <row r="32" spans="1:8" ht="13.50" thickBot="1" customHeight="1">
      <c r="A32" s="15">
        <v>3</v>
      </c>
      <c r="B32" s="15"/>
      <c r="C32" s="15"/>
      <c r="D32" s="15"/>
      <c r="E32" s="18" t="s">
        <v>72</v>
      </c>
      <c r="F32" s="18"/>
      <c r="G32" s="15"/>
      <c r="H32" s="15"/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0.725</v>
      </c>
      <c r="G33" s="12">
        <v>11.55</v>
      </c>
      <c r="H33" s="12">
        <f ca="1">ROUND(INDIRECT(ADDRESS(ROW()+(0), COLUMN()+(-2), 1))*INDIRECT(ADDRESS(ROW()+(0), COLUMN()+(-1), 1)), 2)</f>
        <v>8.37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0.725</v>
      </c>
      <c r="G34" s="12">
        <v>7.41</v>
      </c>
      <c r="H34" s="12">
        <f ca="1">ROUND(INDIRECT(ADDRESS(ROW()+(0), COLUMN()+(-2), 1))*INDIRECT(ADDRESS(ROW()+(0), COLUMN()+(-1), 1)), 2)</f>
        <v>5.37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0.315</v>
      </c>
      <c r="G35" s="12">
        <v>11.55</v>
      </c>
      <c r="H35" s="12">
        <f ca="1">ROUND(INDIRECT(ADDRESS(ROW()+(0), COLUMN()+(-2), 1))*INDIRECT(ADDRESS(ROW()+(0), COLUMN()+(-1), 1)), 2)</f>
        <v>3.64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0.341</v>
      </c>
      <c r="G36" s="12">
        <v>7.41</v>
      </c>
      <c r="H36" s="12">
        <f ca="1">ROUND(INDIRECT(ADDRESS(ROW()+(0), COLUMN()+(-2), 1))*INDIRECT(ADDRESS(ROW()+(0), COLUMN()+(-1), 1)), 2)</f>
        <v>2.53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0.261</v>
      </c>
      <c r="G37" s="12">
        <v>6.85</v>
      </c>
      <c r="H37" s="12">
        <f ca="1">ROUND(INDIRECT(ADDRESS(ROW()+(0), COLUMN()+(-2), 1))*INDIRECT(ADDRESS(ROW()+(0), COLUMN()+(-1), 1)), 2)</f>
        <v>1.79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1">
        <v>0.274</v>
      </c>
      <c r="G38" s="12">
        <v>6.97</v>
      </c>
      <c r="H38" s="12">
        <f ca="1">ROUND(INDIRECT(ADDRESS(ROW()+(0), COLUMN()+(-2), 1))*INDIRECT(ADDRESS(ROW()+(0), COLUMN()+(-1), 1)), 2)</f>
        <v>1.91</v>
      </c>
    </row>
    <row r="39" spans="1:8" ht="13.50" thickBot="1" customHeight="1">
      <c r="A39" s="1" t="s">
        <v>91</v>
      </c>
      <c r="B39" s="1"/>
      <c r="C39" s="10" t="s">
        <v>92</v>
      </c>
      <c r="D39" s="10"/>
      <c r="E39" s="1" t="s">
        <v>93</v>
      </c>
      <c r="F39" s="11">
        <v>0.056</v>
      </c>
      <c r="G39" s="12">
        <v>11.55</v>
      </c>
      <c r="H39" s="12">
        <f ca="1">ROUND(INDIRECT(ADDRESS(ROW()+(0), COLUMN()+(-2), 1))*INDIRECT(ADDRESS(ROW()+(0), COLUMN()+(-1), 1)), 2)</f>
        <v>0.65</v>
      </c>
    </row>
    <row r="40" spans="1:8" ht="13.50" thickBot="1" customHeight="1">
      <c r="A40" s="1" t="s">
        <v>94</v>
      </c>
      <c r="B40" s="1"/>
      <c r="C40" s="10" t="s">
        <v>95</v>
      </c>
      <c r="D40" s="10"/>
      <c r="E40" s="1" t="s">
        <v>96</v>
      </c>
      <c r="F40" s="13">
        <v>0.226</v>
      </c>
      <c r="G40" s="14">
        <v>7.41</v>
      </c>
      <c r="H40" s="14">
        <f ca="1">ROUND(INDIRECT(ADDRESS(ROW()+(0), COLUMN()+(-2), 1))*INDIRECT(ADDRESS(ROW()+(0), COLUMN()+(-1), 1)), 2)</f>
        <v>1.67</v>
      </c>
    </row>
    <row r="41" spans="1:8" ht="13.50" thickBot="1" customHeight="1">
      <c r="A41" s="15"/>
      <c r="B41" s="15"/>
      <c r="C41" s="15"/>
      <c r="D41" s="15"/>
      <c r="E41" s="15"/>
      <c r="F41" s="9" t="s">
        <v>97</v>
      </c>
      <c r="G41" s="9"/>
      <c r="H4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25.93</v>
      </c>
    </row>
    <row r="42" spans="1:8" ht="13.50" thickBot="1" customHeight="1">
      <c r="A42" s="15">
        <v>4</v>
      </c>
      <c r="B42" s="15"/>
      <c r="C42" s="15"/>
      <c r="D42" s="15"/>
      <c r="E42" s="18" t="s">
        <v>98</v>
      </c>
      <c r="F42" s="18"/>
      <c r="G42" s="15"/>
      <c r="H42" s="15"/>
    </row>
    <row r="43" spans="1:8" ht="13.50" thickBot="1" customHeight="1">
      <c r="A43" s="19"/>
      <c r="B43" s="19"/>
      <c r="C43" s="20" t="s">
        <v>99</v>
      </c>
      <c r="D43" s="20"/>
      <c r="E43" s="19" t="s">
        <v>100</v>
      </c>
      <c r="F43" s="13">
        <v>2</v>
      </c>
      <c r="G43" s="14">
        <f ca="1">ROUND(SUM(INDIRECT(ADDRESS(ROW()+(-2), COLUMN()+(1), 1)),INDIRECT(ADDRESS(ROW()+(-12), COLUMN()+(1), 1)),INDIRECT(ADDRESS(ROW()+(-15), COLUMN()+(1), 1))), 2)</f>
        <v>80.49</v>
      </c>
      <c r="H43" s="14">
        <f ca="1">ROUND(INDIRECT(ADDRESS(ROW()+(0), COLUMN()+(-2), 1))*INDIRECT(ADDRESS(ROW()+(0), COLUMN()+(-1), 1))/100, 2)</f>
        <v>1.61</v>
      </c>
    </row>
    <row r="44" spans="1:8" ht="13.50" thickBot="1" customHeight="1">
      <c r="A44" s="21" t="s">
        <v>101</v>
      </c>
      <c r="B44" s="21"/>
      <c r="C44" s="22"/>
      <c r="D44" s="22"/>
      <c r="E44" s="23"/>
      <c r="F44" s="24" t="s">
        <v>102</v>
      </c>
      <c r="G44" s="25"/>
      <c r="H44" s="26">
        <f ca="1">ROUND(SUM(INDIRECT(ADDRESS(ROW()+(-1), COLUMN()+(0), 1)),INDIRECT(ADDRESS(ROW()+(-3), COLUMN()+(0), 1)),INDIRECT(ADDRESS(ROW()+(-13), COLUMN()+(0), 1)),INDIRECT(ADDRESS(ROW()+(-16), COLUMN()+(0), 1))), 2)</f>
        <v>82.1</v>
      </c>
    </row>
  </sheetData>
  <mergeCells count="8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B31"/>
    <mergeCell ref="C31:D31"/>
    <mergeCell ref="F31:G31"/>
    <mergeCell ref="A32:B32"/>
    <mergeCell ref="C32:D32"/>
    <mergeCell ref="E32:F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F41:G41"/>
    <mergeCell ref="A42:B42"/>
    <mergeCell ref="C42:D42"/>
    <mergeCell ref="E42:F42"/>
    <mergeCell ref="A43:B43"/>
    <mergeCell ref="C43:D43"/>
    <mergeCell ref="A44:E44"/>
    <mergeCell ref="F44:G44"/>
  </mergeCells>
  <pageMargins left="0.147638" right="0.147638" top="0.206693" bottom="0.206693" header="0.0" footer="0.0"/>
  <pageSetup paperSize="9" orientation="portrait"/>
  <rowBreaks count="0" manualBreakCount="0">
    </rowBreaks>
</worksheet>
</file>