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<sst xmlns="http://schemas.openxmlformats.org/spreadsheetml/2006/main" count="88" uniqueCount="88">
  <si>
    <t xml:space="preserve"/>
  </si>
  <si>
    <t xml:space="preserve">CVF010</t>
  </si>
  <si>
    <t xml:space="preserve">m³</t>
  </si>
  <si>
    <t xml:space="preserve">Foso de ascensor.</t>
  </si>
  <si>
    <r>
      <rPr>
        <sz val="8.25"/>
        <color rgb="FF000000"/>
        <rFont val="Arial"/>
        <family val="2"/>
      </rPr>
      <t xml:space="preserve">Foso de ascensor a nivel de cimentación, mediante vaso de hormigón armado, realizado con hormigón f'c=210 kg/cm² (21 MPa), clase de exposición F0 S0 P0 C0, tamaño máximo del agregado 12,5 mm, consistencia blanda, preparado en obra, y vaciado con medios manuales, y acero Grado 60 (fy=4200 kg/cm²), con una cuantía aproximada de 50 kg/m³. Incluso armaduras para formación de vigas de borde y refuerzos, armaduras de espera, alambre de atar, separadores y líquido desencofrante, para evitar la adherencia del hormigón al encofrado. El precio incluye el montaje y desmontaje del sistema de encofrado y el figurado del acero (corte y doblado)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</si>
  <si>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</si>
  <si>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</si>
  <si>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</si>
  <si>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</si>
  <si>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</si>
  <si>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</si>
  <si>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</si>
  <si>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</si>
  <si>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</si>
  <si>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hormigón.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</si>
  <si>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</si>
  <si>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</si>
  <si>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</si>
  <si>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</si>
  <si>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</si>
  <si>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</si>
  <si>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</si>
  <si>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</si>
  <si>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</si>
  <si>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</si>
  <si>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</si>
  <si>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</si>
  <si>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</si>
  <si>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</si>
  <si>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</si>
  <si>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</si>
  <si>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</si>
  <si>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</si>
  <si>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mt07sep010ab</t>
  </si>
  <si>
    <t xml:space="preserve">Ud</t>
  </si>
  <si>
    <t xml:space="preserve">Separador homologado de plástico, para armaduras de cimentaciones de varios diámetros.</t>
  </si>
  <si>
    <t xml:space="preserve">mt07aco020d</t>
  </si>
  <si>
    <t xml:space="preserve">Ud</t>
  </si>
  <si>
    <t xml:space="preserve">Separador homologado para muros.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</si>
  <si>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</si>
  <si>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</si>
  <si>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</si>
  <si>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</si>
  <si>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</si>
  <si>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</si>
  <si>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</si>
  <si>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</si>
  <si>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</si>
  <si>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</si>
  <si>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</si>
  <si>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</si>
  <si>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</si>
  <si>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</si>
  <si>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</si>
  <si>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</si>
  <si>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</si>
  <si>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</si>
  <si>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</si>
  <si>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</si>
  <si>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</si>
  <si>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</si>
  <si>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</si>
  <si>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</si>
  <si>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</si>
  <si>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</si>
  <si>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</si>
  <si>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</si>
  <si>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</si>
  <si>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</si>
  <si>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</si>
  <si>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</si>
  <si>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</si>
  <si>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</si>
  <si>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</si>
  <si>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</si>
  <si>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</si>
  <si>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</si>
  <si>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</si>
  <si>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</si>
  <si>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</si>
  <si>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</si>
  <si>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</si>
  <si>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</si>
  <si>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</si>
  <si>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</si>
  <si>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</si>
  <si>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$ 7,99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</si>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</sst>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69.53" customWidth="1"/>
    <col min="6" max="6" width="15.47" customWidth="1"/>
    <col min="7" max="7" width="13.43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0.025</v>
      </c>
      <c r="G10" s="12">
        <v>63.61</v>
      </c>
      <c r="H10" s="12">
        <f ca="1">ROUND(INDIRECT(ADDRESS(ROW()+(0), COLUMN()+(-2), 1))*INDIRECT(ADDRESS(ROW()+(0), COLUMN()+(-1), 1)), 2)</f>
        <v>1.59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7.74</v>
      </c>
      <c r="H11" s="12">
        <f ca="1">ROUND(INDIRECT(ADDRESS(ROW()+(0), COLUMN()+(-2), 1))*INDIRECT(ADDRESS(ROW()+(0), COLUMN()+(-1), 1)), 2)</f>
        <v>0.77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0.065</v>
      </c>
      <c r="G12" s="12">
        <v>23.56</v>
      </c>
      <c r="H12" s="12">
        <f ca="1">ROUND(INDIRECT(ADDRESS(ROW()+(0), COLUMN()+(-2), 1))*INDIRECT(ADDRESS(ROW()+(0), COLUMN()+(-1), 1)), 2)</f>
        <v>1.53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0.5</v>
      </c>
      <c r="G13" s="12">
        <v>0.36</v>
      </c>
      <c r="H13" s="12">
        <f ca="1">ROUND(INDIRECT(ADDRESS(ROW()+(0), COLUMN()+(-2), 1))*INDIRECT(ADDRESS(ROW()+(0), COLUMN()+(-1), 1)), 2)</f>
        <v>0.18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0.45</v>
      </c>
      <c r="G14" s="12">
        <v>1.84</v>
      </c>
      <c r="H14" s="12">
        <f ca="1">ROUND(INDIRECT(ADDRESS(ROW()+(0), COLUMN()+(-2), 1))*INDIRECT(ADDRESS(ROW()+(0), COLUMN()+(-1), 1)), 2)</f>
        <v>0.83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</v>
      </c>
      <c r="G15" s="12">
        <v>10.7</v>
      </c>
      <c r="H15" s="12">
        <f ca="1">ROUND(INDIRECT(ADDRESS(ROW()+(0), COLUMN()+(-2), 1))*INDIRECT(ADDRESS(ROW()+(0), COLUMN()+(-1), 1)), 2)</f>
        <v>5.35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0.15</v>
      </c>
      <c r="G16" s="12">
        <v>2.21</v>
      </c>
      <c r="H16" s="12">
        <f ca="1">ROUND(INDIRECT(ADDRESS(ROW()+(0), COLUMN()+(-2), 1))*INDIRECT(ADDRESS(ROW()+(0), COLUMN()+(-1), 1)), 2)</f>
        <v>0.33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4</v>
      </c>
      <c r="G17" s="12">
        <v>0.2</v>
      </c>
      <c r="H17" s="12">
        <f ca="1">ROUND(INDIRECT(ADDRESS(ROW()+(0), COLUMN()+(-2), 1))*INDIRECT(ADDRESS(ROW()+(0), COLUMN()+(-1), 1)), 2)</f>
        <v>0.8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8</v>
      </c>
      <c r="G18" s="12">
        <v>0.08</v>
      </c>
      <c r="H18" s="12">
        <f ca="1">ROUND(INDIRECT(ADDRESS(ROW()+(0), COLUMN()+(-2), 1))*INDIRECT(ADDRESS(ROW()+(0), COLUMN()+(-1), 1)), 2)</f>
        <v>0.64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51</v>
      </c>
      <c r="G19" s="12">
        <v>1.45</v>
      </c>
      <c r="H19" s="12">
        <f ca="1">ROUND(INDIRECT(ADDRESS(ROW()+(0), COLUMN()+(-2), 1))*INDIRECT(ADDRESS(ROW()+(0), COLUMN()+(-1), 1)), 2)</f>
        <v>73.95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0.264</v>
      </c>
      <c r="G20" s="12">
        <v>1.84</v>
      </c>
      <c r="H20" s="12">
        <f ca="1">ROUND(INDIRECT(ADDRESS(ROW()+(0), COLUMN()+(-2), 1))*INDIRECT(ADDRESS(ROW()+(0), COLUMN()+(-1), 1)), 2)</f>
        <v>0.49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0.601</v>
      </c>
      <c r="G21" s="12">
        <v>8.15</v>
      </c>
      <c r="H21" s="12">
        <f ca="1">ROUND(INDIRECT(ADDRESS(ROW()+(0), COLUMN()+(-2), 1))*INDIRECT(ADDRESS(ROW()+(0), COLUMN()+(-1), 1)), 2)</f>
        <v>4.9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0.601</v>
      </c>
      <c r="G22" s="12">
        <v>13.58</v>
      </c>
      <c r="H22" s="12">
        <f ca="1">ROUND(INDIRECT(ADDRESS(ROW()+(0), COLUMN()+(-2), 1))*INDIRECT(ADDRESS(ROW()+(0), COLUMN()+(-1), 1)), 2)</f>
        <v>8.16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1">
        <v>470.835</v>
      </c>
      <c r="G23" s="12">
        <v>0.17</v>
      </c>
      <c r="H23" s="12">
        <f ca="1">ROUND(INDIRECT(ADDRESS(ROW()+(0), COLUMN()+(-2), 1))*INDIRECT(ADDRESS(ROW()+(0), COLUMN()+(-1), 1)), 2)</f>
        <v>80.04</v>
      </c>
    </row>
    <row r="24" spans="1:8" ht="13.50" thickBot="1" customHeight="1">
      <c r="A24" s="1" t="s">
        <v>54</v>
      </c>
      <c r="B24" s="1"/>
      <c r="C24" s="10" t="s">
        <v>55</v>
      </c>
      <c r="D24" s="10"/>
      <c r="E24" s="1" t="s">
        <v>56</v>
      </c>
      <c r="F24" s="13">
        <v>2.354</v>
      </c>
      <c r="G24" s="14">
        <v>2.74</v>
      </c>
      <c r="H24" s="14">
        <f ca="1">ROUND(INDIRECT(ADDRESS(ROW()+(0), COLUMN()+(-2), 1))*INDIRECT(ADDRESS(ROW()+(0), COLUMN()+(-1), 1)), 2)</f>
        <v>6.45</v>
      </c>
    </row>
    <row r="25" spans="1:8" ht="13.50" thickBot="1" customHeight="1">
      <c r="A25" s="15"/>
      <c r="B25" s="15"/>
      <c r="C25" s="15"/>
      <c r="D25" s="15"/>
      <c r="E25" s="15"/>
      <c r="F25" s="9" t="s">
        <v>57</v>
      </c>
      <c r="G25" s="9"/>
      <c r="H2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186.01</v>
      </c>
    </row>
    <row r="26" spans="1:8" ht="13.50" thickBot="1" customHeight="1">
      <c r="A26" s="15">
        <v>2</v>
      </c>
      <c r="B26" s="15"/>
      <c r="C26" s="15"/>
      <c r="D26" s="15"/>
      <c r="E26" s="18" t="s">
        <v>58</v>
      </c>
      <c r="F26" s="18"/>
      <c r="G26" s="15"/>
      <c r="H26" s="15"/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3">
        <v>0.765</v>
      </c>
      <c r="G27" s="14">
        <v>3.78</v>
      </c>
      <c r="H27" s="14">
        <f ca="1">ROUND(INDIRECT(ADDRESS(ROW()+(0), COLUMN()+(-2), 1))*INDIRECT(ADDRESS(ROW()+(0), COLUMN()+(-1), 1)), 2)</f>
        <v>2.89</v>
      </c>
    </row>
    <row r="28" spans="1:8" ht="13.50" thickBot="1" customHeight="1">
      <c r="A28" s="15"/>
      <c r="B28" s="15"/>
      <c r="C28" s="15"/>
      <c r="D28" s="15"/>
      <c r="E28" s="15"/>
      <c r="F28" s="9" t="s">
        <v>62</v>
      </c>
      <c r="G28" s="9"/>
      <c r="H28" s="17">
        <f ca="1">ROUND(SUM(INDIRECT(ADDRESS(ROW()+(-1), COLUMN()+(0), 1))), 2)</f>
        <v>2.89</v>
      </c>
    </row>
    <row r="29" spans="1:8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5"/>
      <c r="H29" s="15"/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1.999</v>
      </c>
      <c r="G30" s="12">
        <v>11.55</v>
      </c>
      <c r="H30" s="12">
        <f ca="1">ROUND(INDIRECT(ADDRESS(ROW()+(0), COLUMN()+(-2), 1))*INDIRECT(ADDRESS(ROW()+(0), COLUMN()+(-1), 1)), 2)</f>
        <v>23.09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2.666</v>
      </c>
      <c r="G31" s="12">
        <v>7.41</v>
      </c>
      <c r="H31" s="12">
        <f ca="1">ROUND(INDIRECT(ADDRESS(ROW()+(0), COLUMN()+(-2), 1))*INDIRECT(ADDRESS(ROW()+(0), COLUMN()+(-1), 1)), 2)</f>
        <v>19.76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0.427</v>
      </c>
      <c r="G32" s="12">
        <v>11.55</v>
      </c>
      <c r="H32" s="12">
        <f ca="1">ROUND(INDIRECT(ADDRESS(ROW()+(0), COLUMN()+(-2), 1))*INDIRECT(ADDRESS(ROW()+(0), COLUMN()+(-1), 1)), 2)</f>
        <v>4.93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0.64</v>
      </c>
      <c r="G33" s="12">
        <v>7.41</v>
      </c>
      <c r="H33" s="12">
        <f ca="1">ROUND(INDIRECT(ADDRESS(ROW()+(0), COLUMN()+(-2), 1))*INDIRECT(ADDRESS(ROW()+(0), COLUMN()+(-1), 1)), 2)</f>
        <v>4.74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1.4</v>
      </c>
      <c r="G34" s="12">
        <v>6.85</v>
      </c>
      <c r="H34" s="12">
        <f ca="1">ROUND(INDIRECT(ADDRESS(ROW()+(0), COLUMN()+(-2), 1))*INDIRECT(ADDRESS(ROW()+(0), COLUMN()+(-1), 1)), 2)</f>
        <v>9.59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3">
        <v>1.466</v>
      </c>
      <c r="G35" s="14">
        <v>6.97</v>
      </c>
      <c r="H35" s="14">
        <f ca="1">ROUND(INDIRECT(ADDRESS(ROW()+(0), COLUMN()+(-2), 1))*INDIRECT(ADDRESS(ROW()+(0), COLUMN()+(-1), 1)), 2)</f>
        <v>10.22</v>
      </c>
    </row>
    <row r="36" spans="1:8" ht="13.50" thickBot="1" customHeight="1">
      <c r="A36" s="15"/>
      <c r="B36" s="15"/>
      <c r="C36" s="15"/>
      <c r="D36" s="15"/>
      <c r="E36" s="15"/>
      <c r="F36" s="9" t="s">
        <v>82</v>
      </c>
      <c r="G36" s="9"/>
      <c r="H3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72.33</v>
      </c>
    </row>
    <row r="37" spans="1:8" ht="13.50" thickBot="1" customHeight="1">
      <c r="A37" s="15">
        <v>4</v>
      </c>
      <c r="B37" s="15"/>
      <c r="C37" s="15"/>
      <c r="D37" s="15"/>
      <c r="E37" s="18" t="s">
        <v>83</v>
      </c>
      <c r="F37" s="18"/>
      <c r="G37" s="15"/>
      <c r="H37" s="15"/>
    </row>
    <row r="38" spans="1:8" ht="13.50" thickBot="1" customHeight="1">
      <c r="A38" s="19"/>
      <c r="B38" s="19"/>
      <c r="C38" s="20" t="s">
        <v>84</v>
      </c>
      <c r="D38" s="20"/>
      <c r="E38" s="19" t="s">
        <v>85</v>
      </c>
      <c r="F38" s="13">
        <v>2</v>
      </c>
      <c r="G38" s="14">
        <f ca="1">ROUND(SUM(INDIRECT(ADDRESS(ROW()+(-2), COLUMN()+(1), 1)),INDIRECT(ADDRESS(ROW()+(-10), COLUMN()+(1), 1)),INDIRECT(ADDRESS(ROW()+(-13), COLUMN()+(1), 1))), 2)</f>
        <v>261.23</v>
      </c>
      <c r="H38" s="14">
        <f ca="1">ROUND(INDIRECT(ADDRESS(ROW()+(0), COLUMN()+(-2), 1))*INDIRECT(ADDRESS(ROW()+(0), COLUMN()+(-1), 1))/100, 2)</f>
        <v>5.22</v>
      </c>
    </row>
    <row r="39" spans="1:8" ht="13.50" thickBot="1" customHeight="1">
      <c r="A39" s="21" t="s">
        <v>86</v>
      </c>
      <c r="B39" s="21"/>
      <c r="C39" s="22"/>
      <c r="D39" s="22"/>
      <c r="E39" s="23"/>
      <c r="F39" s="24" t="s">
        <v>87</v>
      </c>
      <c r="G39" s="25"/>
      <c r="H39" s="26">
        <f ca="1">ROUND(SUM(INDIRECT(ADDRESS(ROW()+(-1), COLUMN()+(0), 1)),INDIRECT(ADDRESS(ROW()+(-3), COLUMN()+(0), 1)),INDIRECT(ADDRESS(ROW()+(-11), COLUMN()+(0), 1)),INDIRECT(ADDRESS(ROW()+(-14), COLUMN()+(0), 1))), 2)</f>
        <v>266.45</v>
      </c>
    </row>
  </sheetData>
  <mergeCells count="7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F36:G36"/>
    <mergeCell ref="A37:B37"/>
    <mergeCell ref="C37:D37"/>
    <mergeCell ref="E37:F37"/>
    <mergeCell ref="A38:B38"/>
    <mergeCell ref="C38:D38"/>
    <mergeCell ref="A39:E39"/>
    <mergeCell ref="F39:G39"/>
  </mergeCells>
  <pageMargins left="0.147638" right="0.147638" top="0.206693" bottom="0.206693" header="0.0" footer="0.0"/>
  <pageSetup paperSize="9" orientation="portrait"/>
  <rowBreaks count="0" manualBreakCount="0">
    </rowBreaks>
</worksheet>
</file>