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<sst xmlns="http://schemas.openxmlformats.org/spreadsheetml/2006/main" count="85" uniqueCount="85">
  <si>
    <t xml:space="preserve"/>
  </si>
  <si>
    <t xml:space="preserve">IOE010</t>
  </si>
  <si>
    <t xml:space="preserve">Ud</t>
  </si>
  <si>
    <t xml:space="preserve">Escalera de emergencia.</t>
  </si>
  <si>
    <r>
      <rPr>
        <sz val="8.25"/>
        <color rgb="FF000000"/>
        <rFont val="Arial"/>
        <family val="2"/>
      </rPr>
      <t xml:space="preserve">Escalera metálica de emergencia situada en el exterior del edificio, compuesta de zancas y mesetas, para 7 plantas, de altura máxima de planta 3 m, recta y con 2 tramos rectos, con una anchura útil de 0,8 m para una sobrecarga de uso de 400 kg/m², Euroclase A1 de reacción al fuego, elaborada en taller y montada en obra mediante uniones soldadas. Compuesta de: CIMENTACIÓN de hormigón armado, realizada con hormigón f'c=210 kg/cm² (21 MPa), clase de exposición F0 S0 P0 C0, tamaño máximo del agregado 12,5 mm, consistencia blanda, preparado en obra, y acero Grado 60 (fy=4200 kg/cm²), con una cuantía aproximada de 50 kg/m³, hormigonada sobre base de replantillo de hormigón, en el fondo de la excavación previamente realizada. ESTRUCTURA metálica de perfiles de acero S 275 JR laminado en caliente, formada por dos soportes intermedios con perfiles HEB, viga zanca con perfiles IPE y viga ménsula para soporte de la viga de meseta con perfiles HEB. PELDAÑEADO Y MESETA de lámina lagrimada de acero galvanizado, de 3 mm de espesor y BARANDILLA de 1,10 m de altura, de tubo de acero laminado en frío, de 40x20x1,5 mm y 20x20x1,5 mm, colocada en todo su perímetro y en el hueco de la escalera. Incluso placas de anclaje a la cimentación y a la estructura del edificio, piezas especiales y despuntes. El precio incluye el figurado del acero (corte y doblado) y el armado en el lugar definitivo de su colocación en obra, pero no incluye la excavación de la cimentación ni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</si>
  <si>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</si>
  <si>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</si>
  <si>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</si>
  <si>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</si>
  <si>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</si>
  <si>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</si>
  <si>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</si>
  <si>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mt10hmf050aae</t>
  </si>
  <si>
    <t xml:space="preserve">m³</t>
  </si>
  <si>
    <t xml:space="preserve">Hormigón simple f'c=100 kg/cm² (10 MPa), clase de exposición F0 S0 P0 C0, tamaño máximo del agregado 19 mm, consistencia blanda, premezclado en planta, según NEC-11 y ACI 318.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</si>
  <si>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</si>
  <si>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</si>
  <si>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</si>
  <si>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</si>
  <si>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</si>
  <si>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</si>
  <si>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</si>
  <si>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</si>
  <si>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</si>
  <si>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</si>
  <si>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</si>
  <si>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</si>
  <si>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</si>
  <si>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</si>
  <si>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</si>
  <si>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</si>
  <si>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</si>
  <si>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</si>
  <si>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</si>
  <si>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</si>
  <si>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</si>
  <si>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mt41esc010a</t>
  </si>
  <si>
    <t xml:space="preserve">Ud</t>
  </si>
  <si>
    <t xml:space="preserve">Módulo de escalera metálica de emergencia, recta y con 2 tramos rectos por planta de 3 m de altura máxima, con una anchura útil de 0,8 m, para una sobrecarga de uso de 400 kg/m², Euroclase A1 de reacción al fuego, compuesto por: una estructura metálica de perfiles de acero S 275 JR laminado en caliente, formada por dos soportes intermedios con perfiles HEB, viga zanca con perfiles IPE y viga ménsula para soporte de la viga de meseta con perfiles HEB; peldañeado y meseta de lámina lagrimada de acero galvanizado, de 3 mm de espesor; y por una barandilla, de 1,10 m de altura, de tubo de acero laminado en frío, de 40x20x1,5 mm y 20x20x1,5 mm, colocada en todo su perímetro y en el hueco de la escalera; con preparación de superficies en grado SA21/2 según ISO 8501-1 y aplicación posterior de dos manos de imprimación con un espesor mínimo de película seca de 30 micras por mano; elaborado en taller.</t>
  </si>
  <si>
    <t xml:space="preserve">mt07ala010deb</t>
  </si>
  <si>
    <t xml:space="preserve">kg</t>
  </si>
  <si>
    <t xml:space="preserve">Acero laminado S275JR, en perfiles laminados en caliente, piezas simples, para aplicaciones estructurales, acabado con imprimación antioxidante. Trabajado y montado en taller, para colocar con uniones soldadas en obra.</t>
  </si>
  <si>
    <t xml:space="preserve">Subtotal materiales:</t>
  </si>
  <si>
    <t xml:space="preserve">Equipo y maquinaria</t>
  </si>
  <si>
    <t xml:space="preserve">mq07gte010a</t>
  </si>
  <si>
    <t xml:space="preserve">h</t>
  </si>
  <si>
    <t xml:space="preserve">Grúa autopropulsada de brazo telescópico con una capacidad de elevación de 12 t y 20 m de altura máxima de trabajo.</t>
  </si>
  <si>
    <t xml:space="preserve">mq06hor010</t>
  </si>
  <si>
    <t xml:space="preserve">h</t>
  </si>
  <si>
    <t xml:space="preserve">Concretera eléctrica con una capacidad de amasado de 160 l.</t>
  </si>
  <si>
    <t xml:space="preserve">mq08sol020</t>
  </si>
  <si>
    <t xml:space="preserve">h</t>
  </si>
  <si>
    <t xml:space="preserve">Equipo y elementos auxiliares para soldadura eléctrica.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</si>
  <si>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</si>
  <si>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</si>
  <si>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</si>
  <si>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</si>
  <si>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</si>
  <si>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</si>
  <si>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</si>
  <si>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</si>
  <si>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</si>
  <si>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</si>
  <si>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</si>
  <si>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</si>
  <si>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</si>
  <si>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</si>
  <si>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</si>
  <si>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</si>
  <si>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</si>
  <si>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</si>
  <si>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</si>
  <si>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</si>
  <si>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mo047</t>
  </si>
  <si>
    <t xml:space="preserve">h</t>
  </si>
  <si>
    <t xml:space="preserve">Montador de estructura metálica.</t>
  </si>
  <si>
    <t xml:space="preserve">mo094</t>
  </si>
  <si>
    <t xml:space="preserve">h</t>
  </si>
  <si>
    <t xml:space="preserve">Ayudante montador de estructura metálica.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</si>
  <si>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</si>
  <si>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</si>
  <si>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</si>
  <si>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</si>
  <si>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$ 2.567,18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</si>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</sst>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4.94" customWidth="1"/>
    <col min="6" max="6" width="14.96" customWidth="1"/>
    <col min="7" max="7" width="13.94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18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1.05</v>
      </c>
      <c r="G10" s="12">
        <v>87.68</v>
      </c>
      <c r="H10" s="12">
        <f ca="1">ROUND(INDIRECT(ADDRESS(ROW()+(0), COLUMN()+(-2), 1))*INDIRECT(ADDRESS(ROW()+(0), COLUMN()+(-1), 1)), 2)</f>
        <v>92.06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1.611</v>
      </c>
      <c r="G11" s="12">
        <v>1.84</v>
      </c>
      <c r="H11" s="12">
        <f ca="1">ROUND(INDIRECT(ADDRESS(ROW()+(0), COLUMN()+(-2), 1))*INDIRECT(ADDRESS(ROW()+(0), COLUMN()+(-1), 1)), 2)</f>
        <v>2.96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3.667</v>
      </c>
      <c r="G12" s="12">
        <v>8.15</v>
      </c>
      <c r="H12" s="12">
        <f ca="1">ROUND(INDIRECT(ADDRESS(ROW()+(0), COLUMN()+(-2), 1))*INDIRECT(ADDRESS(ROW()+(0), COLUMN()+(-1), 1)), 2)</f>
        <v>29.89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3.667</v>
      </c>
      <c r="G13" s="12">
        <v>13.58</v>
      </c>
      <c r="H13" s="12">
        <f ca="1">ROUND(INDIRECT(ADDRESS(ROW()+(0), COLUMN()+(-2), 1))*INDIRECT(ADDRESS(ROW()+(0), COLUMN()+(-1), 1)), 2)</f>
        <v>49.8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2872.09</v>
      </c>
      <c r="G14" s="12">
        <v>0.17</v>
      </c>
      <c r="H14" s="12">
        <f ca="1">ROUND(INDIRECT(ADDRESS(ROW()+(0), COLUMN()+(-2), 1))*INDIRECT(ADDRESS(ROW()+(0), COLUMN()+(-1), 1)), 2)</f>
        <v>488.26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14.36</v>
      </c>
      <c r="G15" s="12">
        <v>2.74</v>
      </c>
      <c r="H15" s="12">
        <f ca="1">ROUND(INDIRECT(ADDRESS(ROW()+(0), COLUMN()+(-2), 1))*INDIRECT(ADDRESS(ROW()+(0), COLUMN()+(-1), 1)), 2)</f>
        <v>39.35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48.8</v>
      </c>
      <c r="G16" s="12">
        <v>0.18</v>
      </c>
      <c r="H16" s="12">
        <f ca="1">ROUND(INDIRECT(ADDRESS(ROW()+(0), COLUMN()+(-2), 1))*INDIRECT(ADDRESS(ROW()+(0), COLUMN()+(-1), 1)), 2)</f>
        <v>8.78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50</v>
      </c>
      <c r="G17" s="12">
        <v>1.45</v>
      </c>
      <c r="H17" s="12">
        <f ca="1">ROUND(INDIRECT(ADDRESS(ROW()+(0), COLUMN()+(-2), 1))*INDIRECT(ADDRESS(ROW()+(0), COLUMN()+(-1), 1)), 2)</f>
        <v>72.5</v>
      </c>
    </row>
    <row r="18" spans="1:8" ht="139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7</v>
      </c>
      <c r="G18" s="12">
        <v>6870.68</v>
      </c>
      <c r="H18" s="12">
        <f ca="1">ROUND(INDIRECT(ADDRESS(ROW()+(0), COLUMN()+(-2), 1))*INDIRECT(ADDRESS(ROW()+(0), COLUMN()+(-1), 1)), 2)</f>
        <v>48094.8</v>
      </c>
    </row>
    <row r="19" spans="1:8" ht="34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3">
        <v>70</v>
      </c>
      <c r="G19" s="14">
        <v>1.9</v>
      </c>
      <c r="H19" s="14">
        <f ca="1">ROUND(INDIRECT(ADDRESS(ROW()+(0), COLUMN()+(-2), 1))*INDIRECT(ADDRESS(ROW()+(0), COLUMN()+(-1), 1)), 2)</f>
        <v>133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49011.4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24.00" thickBot="1" customHeight="1">
      <c r="A22" s="1" t="s">
        <v>44</v>
      </c>
      <c r="B22" s="1"/>
      <c r="C22" s="1"/>
      <c r="D22" s="10" t="s">
        <v>45</v>
      </c>
      <c r="E22" s="1" t="s">
        <v>46</v>
      </c>
      <c r="F22" s="11">
        <v>9.8</v>
      </c>
      <c r="G22" s="12">
        <v>60.16</v>
      </c>
      <c r="H22" s="12">
        <f ca="1">ROUND(INDIRECT(ADDRESS(ROW()+(0), COLUMN()+(-2), 1))*INDIRECT(ADDRESS(ROW()+(0), COLUMN()+(-1), 1)), 2)</f>
        <v>589.57</v>
      </c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1">
        <v>4.026</v>
      </c>
      <c r="G23" s="12">
        <v>3.78</v>
      </c>
      <c r="H23" s="12">
        <f ca="1">ROUND(INDIRECT(ADDRESS(ROW()+(0), COLUMN()+(-2), 1))*INDIRECT(ADDRESS(ROW()+(0), COLUMN()+(-1), 1)), 2)</f>
        <v>15.22</v>
      </c>
    </row>
    <row r="24" spans="1:8" ht="13.50" thickBot="1" customHeight="1">
      <c r="A24" s="1" t="s">
        <v>50</v>
      </c>
      <c r="B24" s="1"/>
      <c r="C24" s="1"/>
      <c r="D24" s="10" t="s">
        <v>51</v>
      </c>
      <c r="E24" s="1" t="s">
        <v>52</v>
      </c>
      <c r="F24" s="13">
        <v>20</v>
      </c>
      <c r="G24" s="14">
        <v>3.75</v>
      </c>
      <c r="H24" s="14">
        <f ca="1">ROUND(INDIRECT(ADDRESS(ROW()+(0), COLUMN()+(-2), 1))*INDIRECT(ADDRESS(ROW()+(0), COLUMN()+(-1), 1)), 2)</f>
        <v>75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1)),INDIRECT(ADDRESS(ROW()+(-3), COLUMN()+(0), 1))), 2)</f>
        <v>679.79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1">
        <v>0.179</v>
      </c>
      <c r="G27" s="12">
        <v>11.55</v>
      </c>
      <c r="H27" s="12">
        <f ca="1">ROUND(INDIRECT(ADDRESS(ROW()+(0), COLUMN()+(-2), 1))*INDIRECT(ADDRESS(ROW()+(0), COLUMN()+(-1), 1)), 2)</f>
        <v>2.07</v>
      </c>
    </row>
    <row r="28" spans="1:8" ht="13.50" thickBot="1" customHeight="1">
      <c r="A28" s="1" t="s">
        <v>58</v>
      </c>
      <c r="B28" s="1"/>
      <c r="C28" s="1"/>
      <c r="D28" s="10" t="s">
        <v>59</v>
      </c>
      <c r="E28" s="1" t="s">
        <v>60</v>
      </c>
      <c r="F28" s="11">
        <v>0.269</v>
      </c>
      <c r="G28" s="12">
        <v>7.41</v>
      </c>
      <c r="H28" s="12">
        <f ca="1">ROUND(INDIRECT(ADDRESS(ROW()+(0), COLUMN()+(-2), 1))*INDIRECT(ADDRESS(ROW()+(0), COLUMN()+(-1), 1)), 2)</f>
        <v>1.99</v>
      </c>
    </row>
    <row r="29" spans="1:8" ht="13.50" thickBot="1" customHeight="1">
      <c r="A29" s="1" t="s">
        <v>61</v>
      </c>
      <c r="B29" s="1"/>
      <c r="C29" s="1"/>
      <c r="D29" s="10" t="s">
        <v>62</v>
      </c>
      <c r="E29" s="1" t="s">
        <v>63</v>
      </c>
      <c r="F29" s="11">
        <v>7.181</v>
      </c>
      <c r="G29" s="12">
        <v>6.85</v>
      </c>
      <c r="H29" s="12">
        <f ca="1">ROUND(INDIRECT(ADDRESS(ROW()+(0), COLUMN()+(-2), 1))*INDIRECT(ADDRESS(ROW()+(0), COLUMN()+(-1), 1)), 2)</f>
        <v>49.19</v>
      </c>
    </row>
    <row r="30" spans="1:8" ht="13.50" thickBot="1" customHeight="1">
      <c r="A30" s="1" t="s">
        <v>64</v>
      </c>
      <c r="B30" s="1"/>
      <c r="C30" s="1"/>
      <c r="D30" s="10" t="s">
        <v>65</v>
      </c>
      <c r="E30" s="1" t="s">
        <v>66</v>
      </c>
      <c r="F30" s="11">
        <v>7.523</v>
      </c>
      <c r="G30" s="12">
        <v>6.97</v>
      </c>
      <c r="H30" s="12">
        <f ca="1">ROUND(INDIRECT(ADDRESS(ROW()+(0), COLUMN()+(-2), 1))*INDIRECT(ADDRESS(ROW()+(0), COLUMN()+(-1), 1)), 2)</f>
        <v>52.44</v>
      </c>
    </row>
    <row r="31" spans="1:8" ht="13.50" thickBot="1" customHeight="1">
      <c r="A31" s="1" t="s">
        <v>67</v>
      </c>
      <c r="B31" s="1"/>
      <c r="C31" s="1"/>
      <c r="D31" s="10" t="s">
        <v>68</v>
      </c>
      <c r="E31" s="1" t="s">
        <v>69</v>
      </c>
      <c r="F31" s="11">
        <v>0.342</v>
      </c>
      <c r="G31" s="12">
        <v>11.55</v>
      </c>
      <c r="H31" s="12">
        <f ca="1">ROUND(INDIRECT(ADDRESS(ROW()+(0), COLUMN()+(-2), 1))*INDIRECT(ADDRESS(ROW()+(0), COLUMN()+(-1), 1)), 2)</f>
        <v>3.95</v>
      </c>
    </row>
    <row r="32" spans="1:8" ht="13.50" thickBot="1" customHeight="1">
      <c r="A32" s="1" t="s">
        <v>70</v>
      </c>
      <c r="B32" s="1"/>
      <c r="C32" s="1"/>
      <c r="D32" s="10" t="s">
        <v>71</v>
      </c>
      <c r="E32" s="1" t="s">
        <v>72</v>
      </c>
      <c r="F32" s="11">
        <v>2.052</v>
      </c>
      <c r="G32" s="12">
        <v>7.41</v>
      </c>
      <c r="H32" s="12">
        <f ca="1">ROUND(INDIRECT(ADDRESS(ROW()+(0), COLUMN()+(-2), 1))*INDIRECT(ADDRESS(ROW()+(0), COLUMN()+(-1), 1)), 2)</f>
        <v>15.21</v>
      </c>
    </row>
    <row r="33" spans="1:8" ht="13.50" thickBot="1" customHeight="1">
      <c r="A33" s="1" t="s">
        <v>73</v>
      </c>
      <c r="B33" s="1"/>
      <c r="C33" s="1"/>
      <c r="D33" s="10" t="s">
        <v>74</v>
      </c>
      <c r="E33" s="1" t="s">
        <v>75</v>
      </c>
      <c r="F33" s="11">
        <v>27.47</v>
      </c>
      <c r="G33" s="12">
        <v>11.55</v>
      </c>
      <c r="H33" s="12">
        <f ca="1">ROUND(INDIRECT(ADDRESS(ROW()+(0), COLUMN()+(-2), 1))*INDIRECT(ADDRESS(ROW()+(0), COLUMN()+(-1), 1)), 2)</f>
        <v>317.28</v>
      </c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3">
        <v>27.47</v>
      </c>
      <c r="G34" s="14">
        <v>7.41</v>
      </c>
      <c r="H34" s="14">
        <f ca="1">ROUND(INDIRECT(ADDRESS(ROW()+(0), COLUMN()+(-2), 1))*INDIRECT(ADDRESS(ROW()+(0), COLUMN()+(-1), 1)), 2)</f>
        <v>203.55</v>
      </c>
    </row>
    <row r="35" spans="1:8" ht="13.50" thickBot="1" customHeight="1">
      <c r="A35" s="15"/>
      <c r="B35" s="15"/>
      <c r="C35" s="15"/>
      <c r="D35" s="15"/>
      <c r="E35" s="15"/>
      <c r="F35" s="9" t="s">
        <v>79</v>
      </c>
      <c r="G35" s="9"/>
      <c r="H35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645.68</v>
      </c>
    </row>
    <row r="36" spans="1:8" ht="13.50" thickBot="1" customHeight="1">
      <c r="A36" s="15">
        <v>4</v>
      </c>
      <c r="B36" s="15"/>
      <c r="C36" s="15"/>
      <c r="D36" s="15"/>
      <c r="E36" s="18" t="s">
        <v>80</v>
      </c>
      <c r="F36" s="18"/>
      <c r="G36" s="15"/>
      <c r="H36" s="15"/>
    </row>
    <row r="37" spans="1:8" ht="13.50" thickBot="1" customHeight="1">
      <c r="A37" s="19"/>
      <c r="B37" s="19"/>
      <c r="C37" s="19"/>
      <c r="D37" s="20" t="s">
        <v>81</v>
      </c>
      <c r="E37" s="19" t="s">
        <v>82</v>
      </c>
      <c r="F37" s="13">
        <v>2</v>
      </c>
      <c r="G37" s="14">
        <f ca="1">ROUND(SUM(INDIRECT(ADDRESS(ROW()+(-2), COLUMN()+(1), 1)),INDIRECT(ADDRESS(ROW()+(-12), COLUMN()+(1), 1)),INDIRECT(ADDRESS(ROW()+(-17), COLUMN()+(1), 1))), 2)</f>
        <v>50336.8</v>
      </c>
      <c r="H37" s="14">
        <f ca="1">ROUND(INDIRECT(ADDRESS(ROW()+(0), COLUMN()+(-2), 1))*INDIRECT(ADDRESS(ROW()+(0), COLUMN()+(-1), 1))/100, 2)</f>
        <v>1006.74</v>
      </c>
    </row>
    <row r="38" spans="1:8" ht="13.50" thickBot="1" customHeight="1">
      <c r="A38" s="21" t="s">
        <v>83</v>
      </c>
      <c r="B38" s="21"/>
      <c r="C38" s="21"/>
      <c r="D38" s="22"/>
      <c r="E38" s="23"/>
      <c r="F38" s="24" t="s">
        <v>84</v>
      </c>
      <c r="G38" s="25"/>
      <c r="H38" s="26">
        <f ca="1">ROUND(SUM(INDIRECT(ADDRESS(ROW()+(-1), COLUMN()+(0), 1)),INDIRECT(ADDRESS(ROW()+(-3), COLUMN()+(0), 1)),INDIRECT(ADDRESS(ROW()+(-13), COLUMN()+(0), 1)),INDIRECT(ADDRESS(ROW()+(-18), COLUMN()+(0), 1))), 2)</f>
        <v>51343.6</v>
      </c>
    </row>
  </sheetData>
  <mergeCells count="4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F20:G20"/>
    <mergeCell ref="A21:C21"/>
    <mergeCell ref="E21:F21"/>
    <mergeCell ref="A22:C22"/>
    <mergeCell ref="A23:C23"/>
    <mergeCell ref="A24:C24"/>
    <mergeCell ref="A25:C25"/>
    <mergeCell ref="F25:G25"/>
    <mergeCell ref="A26:C26"/>
    <mergeCell ref="E26:F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F35:G35"/>
    <mergeCell ref="A36:C36"/>
    <mergeCell ref="E36:F36"/>
    <mergeCell ref="A37:C37"/>
    <mergeCell ref="A38:E38"/>
    <mergeCell ref="F38:G38"/>
  </mergeCells>
  <pageMargins left="0.147638" right="0.147638" top="0.206693" bottom="0.206693" header="0.0" footer="0.0"/>
  <pageSetup paperSize="9" orientation="portrait"/>
  <rowBreaks count="0" manualBreakCount="0">
    </rowBreaks>
</worksheet>
</file>