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<sst xmlns="http://schemas.openxmlformats.org/spreadsheetml/2006/main" count="100" uniqueCount="100">
  <si>
    <t xml:space="preserve"/>
  </si>
  <si>
    <t xml:space="preserve">EHL020</t>
  </si>
  <si>
    <t xml:space="preserve">m²</t>
  </si>
  <si>
    <t xml:space="preserve">Losa maciza y columnas.</t>
  </si>
  <si>
    <r>
      <rPr>
        <sz val="8.25"/>
        <color rgb="FF000000"/>
        <rFont val="Arial"/>
        <family val="2"/>
      </rPr>
      <t xml:space="preserve">Estructura de hormigón armado, realizada con hormigón f'c=210 kg/cm² (21 MPa), clase de exposición F0 S0 P0 C0, tamaño máximo del agregado 12,5 mm, consistencia blanda, preparado en obra, y vaciado con medios manuales, con un volumen total de hormigón en losa y columnas de 0,267 m³/m², y acero Grado 60 (fy=4200 kg/cm²), con una cuantía total de 26 kg/m², compuesta de los siguientes elementos: LOSA MACIZA: horizontal, canto 24 cm, con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usos; COLUMNAS: con altura libre de hasta 3 m y 30x30 cm de sección media, con montaje y desmontaje del sistema de encofrado de láminas metálicas reutilizables. Incluso refuerzo de huecos y vigas de borde de planta y huecos, y agente filmógeno, para el curado de hormigones y morteros. El precio incluye el figurado del acero (corte y doblado) en el taller de fabricación, en obra y el armado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</si>
  <si>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</si>
  <si>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</si>
  <si>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</si>
  <si>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</si>
  <si>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</si>
  <si>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</si>
  <si>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</si>
  <si>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</si>
  <si>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</si>
  <si>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</si>
  <si>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</si>
  <si>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</si>
  <si>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Lámina metálica de 50x50 cm, para encofrado de columnas de hormigón armado de sección rectangular o cuadrada, de hasta 3 m de altura, incluso accesorios de montaje.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</si>
  <si>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</si>
  <si>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</si>
  <si>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</si>
  <si>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</si>
  <si>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</si>
  <si>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</si>
  <si>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</si>
  <si>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</si>
  <si>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</si>
  <si>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</si>
  <si>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</si>
  <si>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</si>
  <si>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</si>
  <si>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</si>
  <si>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</si>
  <si>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</si>
  <si>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</si>
  <si>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</si>
  <si>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mt07aco020h</t>
  </si>
  <si>
    <t xml:space="preserve">Ud</t>
  </si>
  <si>
    <t xml:space="preserve">Separador homologado para losas macizas.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</si>
  <si>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</si>
  <si>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</si>
  <si>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</si>
  <si>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</si>
  <si>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</si>
  <si>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</si>
  <si>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</si>
  <si>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</si>
  <si>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</si>
  <si>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</si>
  <si>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</si>
  <si>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</si>
  <si>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</si>
  <si>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</si>
  <si>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</si>
  <si>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</si>
  <si>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</si>
  <si>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</si>
  <si>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</si>
  <si>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</si>
  <si>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</si>
  <si>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</si>
  <si>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</si>
  <si>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</si>
  <si>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</si>
  <si>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</si>
  <si>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</si>
  <si>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</si>
  <si>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</si>
  <si>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</si>
  <si>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</si>
  <si>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</si>
  <si>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</si>
  <si>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</si>
  <si>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</si>
  <si>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</si>
  <si>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encofrador.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</si>
  <si>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</si>
  <si>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</si>
  <si>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</si>
  <si>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</si>
  <si>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</si>
  <si>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</si>
  <si>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</si>
  <si>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</si>
  <si>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</si>
  <si>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</si>
  <si>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</si>
  <si>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</si>
  <si>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</si>
  <si>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</si>
  <si>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</si>
  <si>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</si>
  <si>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</si>
  <si>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</si>
  <si>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</si>
  <si>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</si>
  <si>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</si>
  <si>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</si>
  <si>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$ 5,13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</si>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</sst>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6.63" customWidth="1"/>
    <col min="5" max="5" width="69.87" customWidth="1"/>
    <col min="6" max="6" width="14.96" customWidth="1"/>
    <col min="7" max="7" width="13.9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0.08</v>
      </c>
      <c r="H10" s="12">
        <f ca="1">ROUND(INDIRECT(ADDRESS(ROW()+(0), COLUMN()+(-2), 1))*INDIRECT(ADDRESS(ROW()+(0), COLUMN()+(-1), 1)), 2)</f>
        <v>0.04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58.72</v>
      </c>
      <c r="H11" s="12">
        <f ca="1">ROUND(INDIRECT(ADDRESS(ROW()+(0), COLUMN()+(-2), 1))*INDIRECT(ADDRESS(ROW()+(0), COLUMN()+(-1), 1)), 2)</f>
        <v>0.41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0.044</v>
      </c>
      <c r="G12" s="12">
        <v>55.66</v>
      </c>
      <c r="H12" s="12">
        <f ca="1">ROUND(INDIRECT(ADDRESS(ROW()+(0), COLUMN()+(-2), 1))*INDIRECT(ADDRESS(ROW()+(0), COLUMN()+(-1), 1)), 2)</f>
        <v>2.45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0.007</v>
      </c>
      <c r="G13" s="12">
        <v>124.77</v>
      </c>
      <c r="H13" s="12">
        <f ca="1">ROUND(INDIRECT(ADDRESS(ROW()+(0), COLUMN()+(-2), 1))*INDIRECT(ADDRESS(ROW()+(0), COLUMN()+(-1), 1)), 2)</f>
        <v>0.87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0.029</v>
      </c>
      <c r="G14" s="12">
        <v>23.56</v>
      </c>
      <c r="H14" s="12">
        <f ca="1">ROUND(INDIRECT(ADDRESS(ROW()+(0), COLUMN()+(-2), 1))*INDIRECT(ADDRESS(ROW()+(0), COLUMN()+(-1), 1)), 2)</f>
        <v>0.68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0.003</v>
      </c>
      <c r="G15" s="12">
        <v>434.89</v>
      </c>
      <c r="H15" s="12">
        <f ca="1">ROUND(INDIRECT(ADDRESS(ROW()+(0), COLUMN()+(-2), 1))*INDIRECT(ADDRESS(ROW()+(0), COLUMN()+(-1), 1)), 2)</f>
        <v>1.3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0.04</v>
      </c>
      <c r="G16" s="12">
        <v>10.7</v>
      </c>
      <c r="H16" s="12">
        <f ca="1">ROUND(INDIRECT(ADDRESS(ROW()+(0), COLUMN()+(-2), 1))*INDIRECT(ADDRESS(ROW()+(0), COLUMN()+(-1), 1)), 2)</f>
        <v>0.43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0.041</v>
      </c>
      <c r="G17" s="12">
        <v>2.21</v>
      </c>
      <c r="H17" s="12">
        <f ca="1">ROUND(INDIRECT(ADDRESS(ROW()+(0), COLUMN()+(-2), 1))*INDIRECT(ADDRESS(ROW()+(0), COLUMN()+(-1), 1)), 2)</f>
        <v>0.09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3</v>
      </c>
      <c r="G18" s="12">
        <v>0.11</v>
      </c>
      <c r="H18" s="12">
        <f ca="1">ROUND(INDIRECT(ADDRESS(ROW()+(0), COLUMN()+(-2), 1))*INDIRECT(ADDRESS(ROW()+(0), COLUMN()+(-1), 1)), 2)</f>
        <v>0.33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27.3</v>
      </c>
      <c r="G19" s="12">
        <v>1.45</v>
      </c>
      <c r="H19" s="12">
        <f ca="1">ROUND(INDIRECT(ADDRESS(ROW()+(0), COLUMN()+(-2), 1))*INDIRECT(ADDRESS(ROW()+(0), COLUMN()+(-1), 1)), 2)</f>
        <v>39.59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0.329</v>
      </c>
      <c r="G20" s="12">
        <v>1.84</v>
      </c>
      <c r="H20" s="12">
        <f ca="1">ROUND(INDIRECT(ADDRESS(ROW()+(0), COLUMN()+(-2), 1))*INDIRECT(ADDRESS(ROW()+(0), COLUMN()+(-1), 1)), 2)</f>
        <v>0.61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0.067</v>
      </c>
      <c r="G21" s="12">
        <v>1.84</v>
      </c>
      <c r="H21" s="12">
        <f ca="1">ROUND(INDIRECT(ADDRESS(ROW()+(0), COLUMN()+(-2), 1))*INDIRECT(ADDRESS(ROW()+(0), COLUMN()+(-1), 1)), 2)</f>
        <v>0.12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0.153</v>
      </c>
      <c r="G22" s="12">
        <v>8.15</v>
      </c>
      <c r="H22" s="12">
        <f ca="1">ROUND(INDIRECT(ADDRESS(ROW()+(0), COLUMN()+(-2), 1))*INDIRECT(ADDRESS(ROW()+(0), COLUMN()+(-1), 1)), 2)</f>
        <v>1.25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1">
        <v>0.153</v>
      </c>
      <c r="G23" s="12">
        <v>13.58</v>
      </c>
      <c r="H23" s="12">
        <f ca="1">ROUND(INDIRECT(ADDRESS(ROW()+(0), COLUMN()+(-2), 1))*INDIRECT(ADDRESS(ROW()+(0), COLUMN()+(-1), 1)), 2)</f>
        <v>2.08</v>
      </c>
    </row>
    <row r="24" spans="1:8" ht="13.50" thickBot="1" customHeight="1">
      <c r="A24" s="1" t="s">
        <v>54</v>
      </c>
      <c r="B24" s="1"/>
      <c r="C24" s="10" t="s">
        <v>55</v>
      </c>
      <c r="D24" s="10"/>
      <c r="E24" s="1" t="s">
        <v>56</v>
      </c>
      <c r="F24" s="11">
        <v>119.999</v>
      </c>
      <c r="G24" s="12">
        <v>0.17</v>
      </c>
      <c r="H24" s="12">
        <f ca="1">ROUND(INDIRECT(ADDRESS(ROW()+(0), COLUMN()+(-2), 1))*INDIRECT(ADDRESS(ROW()+(0), COLUMN()+(-1), 1)), 2)</f>
        <v>20.4</v>
      </c>
    </row>
    <row r="25" spans="1:8" ht="13.50" thickBot="1" customHeight="1">
      <c r="A25" s="1" t="s">
        <v>57</v>
      </c>
      <c r="B25" s="1"/>
      <c r="C25" s="10" t="s">
        <v>58</v>
      </c>
      <c r="D25" s="10"/>
      <c r="E25" s="1" t="s">
        <v>59</v>
      </c>
      <c r="F25" s="11">
        <v>0.6</v>
      </c>
      <c r="G25" s="12">
        <v>2.74</v>
      </c>
      <c r="H25" s="12">
        <f ca="1">ROUND(INDIRECT(ADDRESS(ROW()+(0), COLUMN()+(-2), 1))*INDIRECT(ADDRESS(ROW()+(0), COLUMN()+(-1), 1)), 2)</f>
        <v>1.64</v>
      </c>
    </row>
    <row r="26" spans="1:8" ht="13.50" thickBot="1" customHeight="1">
      <c r="A26" s="1" t="s">
        <v>60</v>
      </c>
      <c r="B26" s="1"/>
      <c r="C26" s="10" t="s">
        <v>61</v>
      </c>
      <c r="D26" s="10"/>
      <c r="E26" s="1" t="s">
        <v>62</v>
      </c>
      <c r="F26" s="13">
        <v>0.15</v>
      </c>
      <c r="G26" s="14">
        <v>1.91</v>
      </c>
      <c r="H26" s="14">
        <f ca="1">ROUND(INDIRECT(ADDRESS(ROW()+(0), COLUMN()+(-2), 1))*INDIRECT(ADDRESS(ROW()+(0), COLUMN()+(-1), 1)), 2)</f>
        <v>0.29</v>
      </c>
    </row>
    <row r="27" spans="1:8" ht="13.50" thickBot="1" customHeight="1">
      <c r="A27" s="15"/>
      <c r="B27" s="15"/>
      <c r="C27" s="15"/>
      <c r="D27" s="15"/>
      <c r="E27" s="15"/>
      <c r="F27" s="9" t="s">
        <v>63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72.58</v>
      </c>
    </row>
    <row r="28" spans="1:8" ht="13.50" thickBot="1" customHeight="1">
      <c r="A28" s="15">
        <v>2</v>
      </c>
      <c r="B28" s="15"/>
      <c r="C28" s="15"/>
      <c r="D28" s="15"/>
      <c r="E28" s="18" t="s">
        <v>64</v>
      </c>
      <c r="F28" s="18"/>
      <c r="G28" s="15"/>
      <c r="H28" s="15"/>
    </row>
    <row r="29" spans="1:8" ht="13.50" thickBot="1" customHeight="1">
      <c r="A29" s="1" t="s">
        <v>65</v>
      </c>
      <c r="B29" s="1"/>
      <c r="C29" s="10" t="s">
        <v>66</v>
      </c>
      <c r="D29" s="10"/>
      <c r="E29" s="1" t="s">
        <v>67</v>
      </c>
      <c r="F29" s="13">
        <v>0.168</v>
      </c>
      <c r="G29" s="14">
        <v>3.78</v>
      </c>
      <c r="H29" s="14">
        <f ca="1">ROUND(INDIRECT(ADDRESS(ROW()+(0), COLUMN()+(-2), 1))*INDIRECT(ADDRESS(ROW()+(0), COLUMN()+(-1), 1)), 2)</f>
        <v>0.64</v>
      </c>
    </row>
    <row r="30" spans="1:8" ht="13.50" thickBot="1" customHeight="1">
      <c r="A30" s="15"/>
      <c r="B30" s="15"/>
      <c r="C30" s="15"/>
      <c r="D30" s="15"/>
      <c r="E30" s="15"/>
      <c r="F30" s="9" t="s">
        <v>68</v>
      </c>
      <c r="G30" s="9"/>
      <c r="H30" s="17">
        <f ca="1">ROUND(SUM(INDIRECT(ADDRESS(ROW()+(-1), COLUMN()+(0), 1))), 2)</f>
        <v>0.64</v>
      </c>
    </row>
    <row r="31" spans="1:8" ht="13.50" thickBot="1" customHeight="1">
      <c r="A31" s="15">
        <v>3</v>
      </c>
      <c r="B31" s="15"/>
      <c r="C31" s="15"/>
      <c r="D31" s="15"/>
      <c r="E31" s="18" t="s">
        <v>69</v>
      </c>
      <c r="F31" s="18"/>
      <c r="G31" s="15"/>
      <c r="H31" s="15"/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0.702</v>
      </c>
      <c r="G32" s="12">
        <v>11.55</v>
      </c>
      <c r="H32" s="12">
        <f ca="1">ROUND(INDIRECT(ADDRESS(ROW()+(0), COLUMN()+(-2), 1))*INDIRECT(ADDRESS(ROW()+(0), COLUMN()+(-1), 1)), 2)</f>
        <v>8.11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0.722</v>
      </c>
      <c r="G33" s="12">
        <v>7.41</v>
      </c>
      <c r="H33" s="12">
        <f ca="1">ROUND(INDIRECT(ADDRESS(ROW()+(0), COLUMN()+(-2), 1))*INDIRECT(ADDRESS(ROW()+(0), COLUMN()+(-1), 1)), 2)</f>
        <v>5.35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0.38</v>
      </c>
      <c r="G34" s="12">
        <v>11.55</v>
      </c>
      <c r="H34" s="12">
        <f ca="1">ROUND(INDIRECT(ADDRESS(ROW()+(0), COLUMN()+(-2), 1))*INDIRECT(ADDRESS(ROW()+(0), COLUMN()+(-1), 1)), 2)</f>
        <v>4.39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0.362</v>
      </c>
      <c r="G35" s="12">
        <v>7.41</v>
      </c>
      <c r="H35" s="12">
        <f ca="1">ROUND(INDIRECT(ADDRESS(ROW()+(0), COLUMN()+(-2), 1))*INDIRECT(ADDRESS(ROW()+(0), COLUMN()+(-1), 1)), 2)</f>
        <v>2.68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1">
        <v>0.283</v>
      </c>
      <c r="G36" s="12">
        <v>6.85</v>
      </c>
      <c r="H36" s="12">
        <f ca="1">ROUND(INDIRECT(ADDRESS(ROW()+(0), COLUMN()+(-2), 1))*INDIRECT(ADDRESS(ROW()+(0), COLUMN()+(-1), 1)), 2)</f>
        <v>1.94</v>
      </c>
    </row>
    <row r="37" spans="1:8" ht="13.50" thickBot="1" customHeight="1">
      <c r="A37" s="1" t="s">
        <v>85</v>
      </c>
      <c r="B37" s="1"/>
      <c r="C37" s="10" t="s">
        <v>86</v>
      </c>
      <c r="D37" s="10"/>
      <c r="E37" s="1" t="s">
        <v>87</v>
      </c>
      <c r="F37" s="11">
        <v>0.296</v>
      </c>
      <c r="G37" s="12">
        <v>6.97</v>
      </c>
      <c r="H37" s="12">
        <f ca="1">ROUND(INDIRECT(ADDRESS(ROW()+(0), COLUMN()+(-2), 1))*INDIRECT(ADDRESS(ROW()+(0), COLUMN()+(-1), 1)), 2)</f>
        <v>2.06</v>
      </c>
    </row>
    <row r="38" spans="1:8" ht="13.50" thickBot="1" customHeight="1">
      <c r="A38" s="1" t="s">
        <v>88</v>
      </c>
      <c r="B38" s="1"/>
      <c r="C38" s="10" t="s">
        <v>89</v>
      </c>
      <c r="D38" s="10"/>
      <c r="E38" s="1" t="s">
        <v>90</v>
      </c>
      <c r="F38" s="11">
        <v>0.07</v>
      </c>
      <c r="G38" s="12">
        <v>11.55</v>
      </c>
      <c r="H38" s="12">
        <f ca="1">ROUND(INDIRECT(ADDRESS(ROW()+(0), COLUMN()+(-2), 1))*INDIRECT(ADDRESS(ROW()+(0), COLUMN()+(-1), 1)), 2)</f>
        <v>0.81</v>
      </c>
    </row>
    <row r="39" spans="1:8" ht="13.50" thickBot="1" customHeight="1">
      <c r="A39" s="1" t="s">
        <v>91</v>
      </c>
      <c r="B39" s="1"/>
      <c r="C39" s="10" t="s">
        <v>92</v>
      </c>
      <c r="D39" s="10"/>
      <c r="E39" s="1" t="s">
        <v>93</v>
      </c>
      <c r="F39" s="13">
        <v>0.286</v>
      </c>
      <c r="G39" s="14">
        <v>7.41</v>
      </c>
      <c r="H39" s="14">
        <f ca="1">ROUND(INDIRECT(ADDRESS(ROW()+(0), COLUMN()+(-2), 1))*INDIRECT(ADDRESS(ROW()+(0), COLUMN()+(-1), 1)), 2)</f>
        <v>2.12</v>
      </c>
    </row>
    <row r="40" spans="1:8" ht="13.50" thickBot="1" customHeight="1">
      <c r="A40" s="15"/>
      <c r="B40" s="15"/>
      <c r="C40" s="15"/>
      <c r="D40" s="15"/>
      <c r="E40" s="15"/>
      <c r="F40" s="9" t="s">
        <v>94</v>
      </c>
      <c r="G40" s="9"/>
      <c r="H4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27.46</v>
      </c>
    </row>
    <row r="41" spans="1:8" ht="13.50" thickBot="1" customHeight="1">
      <c r="A41" s="15">
        <v>4</v>
      </c>
      <c r="B41" s="15"/>
      <c r="C41" s="15"/>
      <c r="D41" s="15"/>
      <c r="E41" s="18" t="s">
        <v>95</v>
      </c>
      <c r="F41" s="18"/>
      <c r="G41" s="15"/>
      <c r="H41" s="15"/>
    </row>
    <row r="42" spans="1:8" ht="13.50" thickBot="1" customHeight="1">
      <c r="A42" s="19"/>
      <c r="B42" s="19"/>
      <c r="C42" s="20" t="s">
        <v>96</v>
      </c>
      <c r="D42" s="20"/>
      <c r="E42" s="19" t="s">
        <v>97</v>
      </c>
      <c r="F42" s="13">
        <v>2</v>
      </c>
      <c r="G42" s="14">
        <f ca="1">ROUND(SUM(INDIRECT(ADDRESS(ROW()+(-2), COLUMN()+(1), 1)),INDIRECT(ADDRESS(ROW()+(-12), COLUMN()+(1), 1)),INDIRECT(ADDRESS(ROW()+(-15), COLUMN()+(1), 1))), 2)</f>
        <v>100.68</v>
      </c>
      <c r="H42" s="14">
        <f ca="1">ROUND(INDIRECT(ADDRESS(ROW()+(0), COLUMN()+(-2), 1))*INDIRECT(ADDRESS(ROW()+(0), COLUMN()+(-1), 1))/100, 2)</f>
        <v>2.01</v>
      </c>
    </row>
    <row r="43" spans="1:8" ht="13.50" thickBot="1" customHeight="1">
      <c r="A43" s="21" t="s">
        <v>98</v>
      </c>
      <c r="B43" s="21"/>
      <c r="C43" s="22"/>
      <c r="D43" s="22"/>
      <c r="E43" s="23"/>
      <c r="F43" s="24" t="s">
        <v>99</v>
      </c>
      <c r="G43" s="25"/>
      <c r="H43" s="26">
        <f ca="1">ROUND(SUM(INDIRECT(ADDRESS(ROW()+(-1), COLUMN()+(0), 1)),INDIRECT(ADDRESS(ROW()+(-3), COLUMN()+(0), 1)),INDIRECT(ADDRESS(ROW()+(-13), COLUMN()+(0), 1)),INDIRECT(ADDRESS(ROW()+(-16), COLUMN()+(0), 1))), 2)</f>
        <v>102.69</v>
      </c>
    </row>
  </sheetData>
  <mergeCells count="8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F30:G30"/>
    <mergeCell ref="A31:B31"/>
    <mergeCell ref="C31:D31"/>
    <mergeCell ref="E31:F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F40:G40"/>
    <mergeCell ref="A41:B41"/>
    <mergeCell ref="C41:D41"/>
    <mergeCell ref="E41:F41"/>
    <mergeCell ref="A42:B42"/>
    <mergeCell ref="C42:D42"/>
    <mergeCell ref="A43:E43"/>
    <mergeCell ref="F43:G43"/>
  </mergeCells>
  <pageMargins left="0.147638" right="0.147638" top="0.206693" bottom="0.206693" header="0.0" footer="0.0"/>
  <pageSetup paperSize="9" orientation="portrait"/>
  <rowBreaks count="0" manualBreakCount="0">
    </rowBreaks>
</worksheet>
</file>