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<sst xmlns="http://schemas.openxmlformats.org/spreadsheetml/2006/main" count="67" uniqueCount="67">
  <si>
    <t xml:space="preserve"/>
  </si>
  <si>
    <t xml:space="preserve">CEM010</t>
  </si>
  <si>
    <t xml:space="preserve">m³</t>
  </si>
  <si>
    <t xml:space="preserve">Cabezal de grupo de micropilotes.</t>
  </si>
  <si>
    <r>
      <rPr>
        <sz val="8.25"/>
        <color rgb="FF000000"/>
        <rFont val="Arial"/>
        <family val="2"/>
      </rPr>
      <t xml:space="preserve">Cabezal de hormigón armado, agrupando cabezas de micropilotes descabezados, realizado con hormigón f'c=210 kg/cm² (21 MPa), clase de exposición F0 S0 P0 C0, tamaño máximo del agregado 12,5 mm, consistencia blanda, preparado en obra, y vaciado con medios manuales, y acero Grado 60 (fy=4200 kg/cm²), con una cuantía aproximada de 80 kg/m³, correspondiente al conjunto de armaduras propias, de espera de los elementos de atado y centrado de cargas a que haya lugar, y de espera de la columna al que sirve de base para transmitir las cargas al micropilotaje. Incluso alambre de atar y separadores. El precio incluye el figurado del acero (corte y doblado) y el armado en el lugar definitivo de su colocación en obra, pero no incluye el encofrado.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</si>
  <si>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</si>
  <si>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</si>
  <si>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</si>
  <si>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</si>
  <si>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</si>
  <si>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</si>
  <si>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</si>
  <si>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mt07aco020a</t>
  </si>
  <si>
    <t xml:space="preserve">Ud</t>
  </si>
  <si>
    <t xml:space="preserve">Separador homologado para cimentaciones.</t>
  </si>
  <si>
    <t xml:space="preserve">mt07aco060d</t>
  </si>
  <si>
    <t xml:space="preserve">kg</t>
  </si>
  <si>
    <t xml:space="preserve">Acero en barras corrugadas, Grado 60 (fy=4200 kg/cm²), de varios diámetros, según NTE-INEN-2167 y ASTM A 706.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</si>
  <si>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</si>
  <si>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</si>
  <si>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</si>
  <si>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</si>
  <si>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</si>
  <si>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</si>
  <si>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mt01arg000c</t>
  </si>
  <si>
    <t xml:space="preserve">m³</t>
  </si>
  <si>
    <t xml:space="preserve">Arena cribada.</t>
  </si>
  <si>
    <t xml:space="preserve">mt01arg001ce</t>
  </si>
  <si>
    <t xml:space="preserve">m³</t>
  </si>
  <si>
    <t xml:space="preserve">Agregado grueso homogeneizado, de tamaño máximo 12,5 mm.</t>
  </si>
  <si>
    <t xml:space="preserve">mt08cem000c</t>
  </si>
  <si>
    <t xml:space="preserve">kg</t>
  </si>
  <si>
    <t xml:space="preserve">Cemento gris en sacos.</t>
  </si>
  <si>
    <t xml:space="preserve">mt08adt030</t>
  </si>
  <si>
    <t xml:space="preserve">l</t>
  </si>
  <si>
    <t xml:space="preserve">Aditivo plastificante para la reducción del agua de amasado del hormigón.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</si>
  <si>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</si>
  <si>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</si>
  <si>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</si>
  <si>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</si>
  <si>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</si>
  <si>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</si>
  <si>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</si>
  <si>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mo043</t>
  </si>
  <si>
    <t xml:space="preserve">h</t>
  </si>
  <si>
    <t xml:space="preserve">Fierrero.</t>
  </si>
  <si>
    <t xml:space="preserve">mo090</t>
  </si>
  <si>
    <t xml:space="preserve">h</t>
  </si>
  <si>
    <t xml:space="preserve">Ayudante fierrero.</t>
  </si>
  <si>
    <t xml:space="preserve">mo113</t>
  </si>
  <si>
    <t xml:space="preserve">h</t>
  </si>
  <si>
    <t xml:space="preserve">Peón de albañil.</t>
  </si>
  <si>
    <t xml:space="preserve">mo112</t>
  </si>
  <si>
    <t xml:space="preserve">h</t>
  </si>
  <si>
    <t xml:space="preserve">Peón especializado.</t>
  </si>
  <si>
    <t xml:space="preserve">mo045</t>
  </si>
  <si>
    <t xml:space="preserve">h</t>
  </si>
  <si>
    <t xml:space="preserve">Maestro de estructura mayor, en el proceso de hormigonado.</t>
  </si>
  <si>
    <t xml:space="preserve">mo092</t>
  </si>
  <si>
    <t xml:space="preserve">h</t>
  </si>
  <si>
    <t xml:space="preserve">Ayudante estructurista, en el proceso de hormigonado.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</si>
  <si>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</si>
  <si>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</si>
  <si>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</si>
  <si>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</si>
  <si>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$ 2,68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</si>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</sst>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59" customWidth="1"/>
    <col min="3" max="3" width="1.70" customWidth="1"/>
    <col min="4" max="4" width="5.95" customWidth="1"/>
    <col min="5" max="5" width="68.85" customWidth="1"/>
    <col min="6" max="6" width="15.47" customWidth="1"/>
    <col min="7" max="7" width="13.43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8</v>
      </c>
      <c r="G10" s="12">
        <v>0.18</v>
      </c>
      <c r="H10" s="12">
        <f ca="1">ROUND(INDIRECT(ADDRESS(ROW()+(0), COLUMN()+(-2), 1))*INDIRECT(ADDRESS(ROW()+(0), COLUMN()+(-1), 1)), 2)</f>
        <v>1.44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81.6</v>
      </c>
      <c r="G11" s="12">
        <v>1.45</v>
      </c>
      <c r="H11" s="12">
        <f ca="1">ROUND(INDIRECT(ADDRESS(ROW()+(0), COLUMN()+(-2), 1))*INDIRECT(ADDRESS(ROW()+(0), COLUMN()+(-1), 1)), 2)</f>
        <v>118.32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0.56</v>
      </c>
      <c r="G12" s="12">
        <v>1.84</v>
      </c>
      <c r="H12" s="12">
        <f ca="1">ROUND(INDIRECT(ADDRESS(ROW()+(0), COLUMN()+(-2), 1))*INDIRECT(ADDRESS(ROW()+(0), COLUMN()+(-1), 1)), 2)</f>
        <v>1.03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0.252</v>
      </c>
      <c r="G13" s="12">
        <v>1.84</v>
      </c>
      <c r="H13" s="12">
        <f ca="1">ROUND(INDIRECT(ADDRESS(ROW()+(0), COLUMN()+(-2), 1))*INDIRECT(ADDRESS(ROW()+(0), COLUMN()+(-1), 1)), 2)</f>
        <v>0.46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0.574</v>
      </c>
      <c r="G14" s="12">
        <v>8.15</v>
      </c>
      <c r="H14" s="12">
        <f ca="1">ROUND(INDIRECT(ADDRESS(ROW()+(0), COLUMN()+(-2), 1))*INDIRECT(ADDRESS(ROW()+(0), COLUMN()+(-1), 1)), 2)</f>
        <v>4.68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0.574</v>
      </c>
      <c r="G15" s="12">
        <v>13.58</v>
      </c>
      <c r="H15" s="12">
        <f ca="1">ROUND(INDIRECT(ADDRESS(ROW()+(0), COLUMN()+(-2), 1))*INDIRECT(ADDRESS(ROW()+(0), COLUMN()+(-1), 1)), 2)</f>
        <v>7.79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449.434</v>
      </c>
      <c r="G16" s="12">
        <v>0.17</v>
      </c>
      <c r="H16" s="12">
        <f ca="1">ROUND(INDIRECT(ADDRESS(ROW()+(0), COLUMN()+(-2), 1))*INDIRECT(ADDRESS(ROW()+(0), COLUMN()+(-1), 1)), 2)</f>
        <v>76.4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3">
        <v>2.247</v>
      </c>
      <c r="G17" s="14">
        <v>2.74</v>
      </c>
      <c r="H17" s="14">
        <f ca="1">ROUND(INDIRECT(ADDRESS(ROW()+(0), COLUMN()+(-2), 1))*INDIRECT(ADDRESS(ROW()+(0), COLUMN()+(-1), 1)), 2)</f>
        <v>6.16</v>
      </c>
    </row>
    <row r="18" spans="1:8" ht="13.50" thickBot="1" customHeight="1">
      <c r="A18" s="15"/>
      <c r="B18" s="15"/>
      <c r="C18" s="15"/>
      <c r="D18" s="15"/>
      <c r="E18" s="15"/>
      <c r="F18" s="9" t="s">
        <v>36</v>
      </c>
      <c r="G18" s="9"/>
      <c r="H1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216.28</v>
      </c>
    </row>
    <row r="19" spans="1:8" ht="13.50" thickBot="1" customHeight="1">
      <c r="A19" s="15">
        <v>2</v>
      </c>
      <c r="B19" s="15"/>
      <c r="C19" s="15"/>
      <c r="D19" s="15"/>
      <c r="E19" s="18" t="s">
        <v>37</v>
      </c>
      <c r="F19" s="18"/>
      <c r="G19" s="15"/>
      <c r="H19" s="15"/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3">
        <v>0.63</v>
      </c>
      <c r="G20" s="14">
        <v>3.78</v>
      </c>
      <c r="H20" s="14">
        <f ca="1">ROUND(INDIRECT(ADDRESS(ROW()+(0), COLUMN()+(-2), 1))*INDIRECT(ADDRESS(ROW()+(0), COLUMN()+(-1), 1)), 2)</f>
        <v>2.38</v>
      </c>
    </row>
    <row r="21" spans="1:8" ht="13.50" thickBot="1" customHeight="1">
      <c r="A21" s="15"/>
      <c r="B21" s="15"/>
      <c r="C21" s="15"/>
      <c r="D21" s="15"/>
      <c r="E21" s="15"/>
      <c r="F21" s="9" t="s">
        <v>41</v>
      </c>
      <c r="G21" s="9"/>
      <c r="H21" s="17">
        <f ca="1">ROUND(SUM(INDIRECT(ADDRESS(ROW()+(-1), COLUMN()+(0), 1))), 2)</f>
        <v>2.38</v>
      </c>
    </row>
    <row r="22" spans="1:8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5"/>
      <c r="H22" s="15"/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1.076</v>
      </c>
      <c r="G23" s="12">
        <v>11.55</v>
      </c>
      <c r="H23" s="12">
        <f ca="1">ROUND(INDIRECT(ADDRESS(ROW()+(0), COLUMN()+(-2), 1))*INDIRECT(ADDRESS(ROW()+(0), COLUMN()+(-1), 1)), 2)</f>
        <v>12.43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1.256</v>
      </c>
      <c r="G24" s="12">
        <v>7.41</v>
      </c>
      <c r="H24" s="12">
        <f ca="1">ROUND(INDIRECT(ADDRESS(ROW()+(0), COLUMN()+(-2), 1))*INDIRECT(ADDRESS(ROW()+(0), COLUMN()+(-1), 1)), 2)</f>
        <v>9.31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1.177</v>
      </c>
      <c r="G25" s="12">
        <v>6.85</v>
      </c>
      <c r="H25" s="12">
        <f ca="1">ROUND(INDIRECT(ADDRESS(ROW()+(0), COLUMN()+(-2), 1))*INDIRECT(ADDRESS(ROW()+(0), COLUMN()+(-1), 1)), 2)</f>
        <v>8.06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1.233</v>
      </c>
      <c r="G26" s="12">
        <v>6.97</v>
      </c>
      <c r="H26" s="12">
        <f ca="1">ROUND(INDIRECT(ADDRESS(ROW()+(0), COLUMN()+(-2), 1))*INDIRECT(ADDRESS(ROW()+(0), COLUMN()+(-1), 1)), 2)</f>
        <v>8.59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1">
        <v>0.135</v>
      </c>
      <c r="G27" s="12">
        <v>11.55</v>
      </c>
      <c r="H27" s="12">
        <f ca="1">ROUND(INDIRECT(ADDRESS(ROW()+(0), COLUMN()+(-2), 1))*INDIRECT(ADDRESS(ROW()+(0), COLUMN()+(-1), 1)), 2)</f>
        <v>1.56</v>
      </c>
    </row>
    <row r="28" spans="1:8" ht="13.50" thickBot="1" customHeight="1">
      <c r="A28" s="1" t="s">
        <v>58</v>
      </c>
      <c r="B28" s="1"/>
      <c r="C28" s="10" t="s">
        <v>59</v>
      </c>
      <c r="D28" s="10"/>
      <c r="E28" s="1" t="s">
        <v>60</v>
      </c>
      <c r="F28" s="13">
        <v>0.538</v>
      </c>
      <c r="G28" s="14">
        <v>7.41</v>
      </c>
      <c r="H28" s="14">
        <f ca="1">ROUND(INDIRECT(ADDRESS(ROW()+(0), COLUMN()+(-2), 1))*INDIRECT(ADDRESS(ROW()+(0), COLUMN()+(-1), 1)), 2)</f>
        <v>3.99</v>
      </c>
    </row>
    <row r="29" spans="1:8" ht="13.50" thickBot="1" customHeight="1">
      <c r="A29" s="15"/>
      <c r="B29" s="15"/>
      <c r="C29" s="15"/>
      <c r="D29" s="15"/>
      <c r="E29" s="15"/>
      <c r="F29" s="9" t="s">
        <v>61</v>
      </c>
      <c r="G29" s="9"/>
      <c r="H2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43.94</v>
      </c>
    </row>
    <row r="30" spans="1:8" ht="13.50" thickBot="1" customHeight="1">
      <c r="A30" s="15">
        <v>4</v>
      </c>
      <c r="B30" s="15"/>
      <c r="C30" s="15"/>
      <c r="D30" s="15"/>
      <c r="E30" s="18" t="s">
        <v>62</v>
      </c>
      <c r="F30" s="18"/>
      <c r="G30" s="15"/>
      <c r="H30" s="15"/>
    </row>
    <row r="31" spans="1:8" ht="13.50" thickBot="1" customHeight="1">
      <c r="A31" s="19"/>
      <c r="B31" s="19"/>
      <c r="C31" s="20" t="s">
        <v>63</v>
      </c>
      <c r="D31" s="20"/>
      <c r="E31" s="19" t="s">
        <v>64</v>
      </c>
      <c r="F31" s="13">
        <v>2</v>
      </c>
      <c r="G31" s="14">
        <f ca="1">ROUND(SUM(INDIRECT(ADDRESS(ROW()+(-2), COLUMN()+(1), 1)),INDIRECT(ADDRESS(ROW()+(-10), COLUMN()+(1), 1)),INDIRECT(ADDRESS(ROW()+(-13), COLUMN()+(1), 1))), 2)</f>
        <v>262.6</v>
      </c>
      <c r="H31" s="14">
        <f ca="1">ROUND(INDIRECT(ADDRESS(ROW()+(0), COLUMN()+(-2), 1))*INDIRECT(ADDRESS(ROW()+(0), COLUMN()+(-1), 1))/100, 2)</f>
        <v>5.25</v>
      </c>
    </row>
    <row r="32" spans="1:8" ht="13.50" thickBot="1" customHeight="1">
      <c r="A32" s="21" t="s">
        <v>65</v>
      </c>
      <c r="B32" s="21"/>
      <c r="C32" s="22"/>
      <c r="D32" s="22"/>
      <c r="E32" s="23"/>
      <c r="F32" s="24" t="s">
        <v>66</v>
      </c>
      <c r="G32" s="25"/>
      <c r="H32" s="26">
        <f ca="1">ROUND(SUM(INDIRECT(ADDRESS(ROW()+(-1), COLUMN()+(0), 1)),INDIRECT(ADDRESS(ROW()+(-3), COLUMN()+(0), 1)),INDIRECT(ADDRESS(ROW()+(-11), COLUMN()+(0), 1)),INDIRECT(ADDRESS(ROW()+(-14), COLUMN()+(0), 1))), 2)</f>
        <v>267.85</v>
      </c>
    </row>
  </sheetData>
  <mergeCells count="6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C29:D29"/>
    <mergeCell ref="F29:G29"/>
    <mergeCell ref="A30:B30"/>
    <mergeCell ref="C30:D30"/>
    <mergeCell ref="E30:F30"/>
    <mergeCell ref="A31:B31"/>
    <mergeCell ref="C31:D31"/>
    <mergeCell ref="A32:E32"/>
    <mergeCell ref="F32:G32"/>
  </mergeCells>
  <pageMargins left="0.147638" right="0.147638" top="0.206693" bottom="0.206693" header="0.0" footer="0.0"/>
  <pageSetup paperSize="9" orientation="portrait"/>
  <rowBreaks count="0" manualBreakCount="0">
    </rowBreaks>
</worksheet>
</file>