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<sst xmlns="http://schemas.openxmlformats.org/spreadsheetml/2006/main" count="67" uniqueCount="67">
  <si>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</si>
  <si>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CCS010</t>
  </si>
  <si>
    <t xml:space="preserve">m³</t>
  </si>
  <si>
    <t xml:space="preserve">Muro de sótano.</t>
  </si>
  <si>
    <r>
      <rPr>
        <sz val="8.25"/>
        <color rgb="FF000000"/>
        <rFont val="Arial"/>
        <family val="2"/>
      </rPr>
      <t xml:space="preserve">Muro de sótano de hormigón armado, realizado con hormigón f'c=210 kg/cm² (21 MPa), clase de exposición F0 S0 P0 C0, tamaño máximo del agregado 12,5 mm, consistencia blanda, preparado en obra, y vaciado con medios manuales, y acero Grado 60 (fy=4200 kg/cm²), con una cuantía aproximada de 50 kg/m³. Incluso alambre de atar y separadores. El precio incluye el figurado del acero (corte y doblado) y el armado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</si>
  <si>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</si>
  <si>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</si>
  <si>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</si>
  <si>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</si>
  <si>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</si>
  <si>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</si>
  <si>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</si>
  <si>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mt07aco020d</t>
  </si>
  <si>
    <t xml:space="preserve">Ud</t>
  </si>
  <si>
    <t xml:space="preserve">Separador homologado para muros.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</si>
  <si>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</si>
  <si>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</si>
  <si>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</si>
  <si>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</si>
  <si>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</si>
  <si>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</si>
  <si>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</si>
  <si>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</si>
  <si>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</si>
  <si>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</si>
  <si>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</si>
  <si>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</si>
  <si>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</si>
  <si>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</si>
  <si>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</si>
  <si>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</si>
  <si>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</si>
  <si>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</si>
  <si>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</si>
  <si>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</si>
  <si>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</si>
  <si>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</si>
  <si>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</si>
  <si>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</si>
  <si>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</si>
  <si>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</si>
  <si>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</si>
  <si>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</si>
  <si>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</si>
  <si>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</si>
  <si>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</si>
  <si>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</si>
  <si>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</si>
  <si>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</si>
  <si>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</si>
  <si>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</si>
  <si>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</si>
  <si>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</si>
  <si>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</si>
  <si>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</si>
  <si>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</si>
  <si>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</si>
  <si>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</si>
  <si>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</si>
  <si>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</si>
  <si>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</si>
  <si>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</si>
  <si>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</si>
  <si>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</si>
  <si>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</si>
  <si>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$ 8,31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</si>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</sst>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6.12" customWidth="1"/>
    <col min="5" max="5" width="69.87" customWidth="1"/>
    <col min="6" max="6" width="15.47" customWidth="1"/>
    <col min="7" max="7" width="13.43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0.08</v>
      </c>
      <c r="H10" s="12">
        <f ca="1">ROUND(INDIRECT(ADDRESS(ROW()+(0), COLUMN()+(-2), 1))*INDIRECT(ADDRESS(ROW()+(0), COLUMN()+(-1), 1)), 2)</f>
        <v>0.64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1.45</v>
      </c>
      <c r="H11" s="12">
        <f ca="1">ROUND(INDIRECT(ADDRESS(ROW()+(0), COLUMN()+(-2), 1))*INDIRECT(ADDRESS(ROW()+(0), COLUMN()+(-1), 1)), 2)</f>
        <v>73.95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0.65</v>
      </c>
      <c r="G12" s="12">
        <v>1.84</v>
      </c>
      <c r="H12" s="12">
        <f ca="1">ROUND(INDIRECT(ADDRESS(ROW()+(0), COLUMN()+(-2), 1))*INDIRECT(ADDRESS(ROW()+(0), COLUMN()+(-1), 1)), 2)</f>
        <v>1.2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0.252</v>
      </c>
      <c r="G13" s="12">
        <v>1.84</v>
      </c>
      <c r="H13" s="12">
        <f ca="1">ROUND(INDIRECT(ADDRESS(ROW()+(0), COLUMN()+(-2), 1))*INDIRECT(ADDRESS(ROW()+(0), COLUMN()+(-1), 1)), 2)</f>
        <v>0.46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0.574</v>
      </c>
      <c r="G14" s="12">
        <v>8.15</v>
      </c>
      <c r="H14" s="12">
        <f ca="1">ROUND(INDIRECT(ADDRESS(ROW()+(0), COLUMN()+(-2), 1))*INDIRECT(ADDRESS(ROW()+(0), COLUMN()+(-1), 1)), 2)</f>
        <v>4.68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0.574</v>
      </c>
      <c r="G15" s="12">
        <v>13.58</v>
      </c>
      <c r="H15" s="12">
        <f ca="1">ROUND(INDIRECT(ADDRESS(ROW()+(0), COLUMN()+(-2), 1))*INDIRECT(ADDRESS(ROW()+(0), COLUMN()+(-1), 1)), 2)</f>
        <v>7.79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449.434</v>
      </c>
      <c r="G16" s="12">
        <v>0.17</v>
      </c>
      <c r="H16" s="12">
        <f ca="1">ROUND(INDIRECT(ADDRESS(ROW()+(0), COLUMN()+(-2), 1))*INDIRECT(ADDRESS(ROW()+(0), COLUMN()+(-1), 1)), 2)</f>
        <v>76.4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2.247</v>
      </c>
      <c r="G17" s="14">
        <v>2.74</v>
      </c>
      <c r="H17" s="14">
        <f ca="1">ROUND(INDIRECT(ADDRESS(ROW()+(0), COLUMN()+(-2), 1))*INDIRECT(ADDRESS(ROW()+(0), COLUMN()+(-1), 1)), 2)</f>
        <v>6.16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171.28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0.63</v>
      </c>
      <c r="G20" s="14">
        <v>3.78</v>
      </c>
      <c r="H20" s="14">
        <f ca="1">ROUND(INDIRECT(ADDRESS(ROW()+(0), COLUMN()+(-2), 1))*INDIRECT(ADDRESS(ROW()+(0), COLUMN()+(-1), 1)), 2)</f>
        <v>2.38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1))), 2)</f>
        <v>2.38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0.493</v>
      </c>
      <c r="G23" s="12">
        <v>11.55</v>
      </c>
      <c r="H23" s="12">
        <f ca="1">ROUND(INDIRECT(ADDRESS(ROW()+(0), COLUMN()+(-2), 1))*INDIRECT(ADDRESS(ROW()+(0), COLUMN()+(-1), 1)), 2)</f>
        <v>5.69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0.628</v>
      </c>
      <c r="G24" s="12">
        <v>7.41</v>
      </c>
      <c r="H24" s="12">
        <f ca="1">ROUND(INDIRECT(ADDRESS(ROW()+(0), COLUMN()+(-2), 1))*INDIRECT(ADDRESS(ROW()+(0), COLUMN()+(-1), 1)), 2)</f>
        <v>4.65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1.177</v>
      </c>
      <c r="G25" s="12">
        <v>6.85</v>
      </c>
      <c r="H25" s="12">
        <f ca="1">ROUND(INDIRECT(ADDRESS(ROW()+(0), COLUMN()+(-2), 1))*INDIRECT(ADDRESS(ROW()+(0), COLUMN()+(-1), 1)), 2)</f>
        <v>8.06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1.233</v>
      </c>
      <c r="G26" s="12">
        <v>6.97</v>
      </c>
      <c r="H26" s="12">
        <f ca="1">ROUND(INDIRECT(ADDRESS(ROW()+(0), COLUMN()+(-2), 1))*INDIRECT(ADDRESS(ROW()+(0), COLUMN()+(-1), 1)), 2)</f>
        <v>8.59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0.056</v>
      </c>
      <c r="G27" s="12">
        <v>11.55</v>
      </c>
      <c r="H27" s="12">
        <f ca="1">ROUND(INDIRECT(ADDRESS(ROW()+(0), COLUMN()+(-2), 1))*INDIRECT(ADDRESS(ROW()+(0), COLUMN()+(-1), 1)), 2)</f>
        <v>0.65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3">
        <v>0.336</v>
      </c>
      <c r="G28" s="14">
        <v>7.41</v>
      </c>
      <c r="H28" s="14">
        <f ca="1">ROUND(INDIRECT(ADDRESS(ROW()+(0), COLUMN()+(-2), 1))*INDIRECT(ADDRESS(ROW()+(0), COLUMN()+(-1), 1)), 2)</f>
        <v>2.49</v>
      </c>
    </row>
    <row r="29" spans="1:8" ht="13.50" thickBot="1" customHeight="1">
      <c r="A29" s="15"/>
      <c r="B29" s="15"/>
      <c r="C29" s="15"/>
      <c r="D29" s="15"/>
      <c r="E29" s="15"/>
      <c r="F29" s="9" t="s">
        <v>61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30.13</v>
      </c>
    </row>
    <row r="30" spans="1:8" ht="13.50" thickBot="1" customHeight="1">
      <c r="A30" s="15">
        <v>4</v>
      </c>
      <c r="B30" s="15"/>
      <c r="C30" s="15"/>
      <c r="D30" s="15"/>
      <c r="E30" s="18" t="s">
        <v>62</v>
      </c>
      <c r="F30" s="18"/>
      <c r="G30" s="15"/>
      <c r="H30" s="15"/>
    </row>
    <row r="31" spans="1:8" ht="13.50" thickBot="1" customHeight="1">
      <c r="A31" s="19"/>
      <c r="B31" s="19"/>
      <c r="C31" s="20" t="s">
        <v>63</v>
      </c>
      <c r="D31" s="20"/>
      <c r="E31" s="19" t="s">
        <v>64</v>
      </c>
      <c r="F31" s="13">
        <v>2</v>
      </c>
      <c r="G31" s="14">
        <f ca="1">ROUND(SUM(INDIRECT(ADDRESS(ROW()+(-2), COLUMN()+(1), 1)),INDIRECT(ADDRESS(ROW()+(-10), COLUMN()+(1), 1)),INDIRECT(ADDRESS(ROW()+(-13), COLUMN()+(1), 1))), 2)</f>
        <v>203.79</v>
      </c>
      <c r="H31" s="14">
        <f ca="1">ROUND(INDIRECT(ADDRESS(ROW()+(0), COLUMN()+(-2), 1))*INDIRECT(ADDRESS(ROW()+(0), COLUMN()+(-1), 1))/100, 2)</f>
        <v>4.08</v>
      </c>
    </row>
    <row r="32" spans="1:8" ht="13.50" thickBot="1" customHeight="1">
      <c r="A32" s="21" t="s">
        <v>65</v>
      </c>
      <c r="B32" s="21"/>
      <c r="C32" s="22"/>
      <c r="D32" s="22"/>
      <c r="E32" s="23"/>
      <c r="F32" s="24" t="s">
        <v>66</v>
      </c>
      <c r="G32" s="25"/>
      <c r="H32" s="26">
        <f ca="1">ROUND(SUM(INDIRECT(ADDRESS(ROW()+(-1), COLUMN()+(0), 1)),INDIRECT(ADDRESS(ROW()+(-3), COLUMN()+(0), 1)),INDIRECT(ADDRESS(ROW()+(-11), COLUMN()+(0), 1)),INDIRECT(ADDRESS(ROW()+(-14), COLUMN()+(0), 1))), 2)</f>
        <v>207.87</v>
      </c>
    </row>
  </sheetData>
  <mergeCells count="6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