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<sst xmlns="http://schemas.openxmlformats.org/spreadsheetml/2006/main" count="41" uniqueCount="41">
  <si>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</si>
  <si>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NIF022</t>
  </si>
  <si>
    <t xml:space="preserve">m²</t>
  </si>
  <si>
    <t xml:space="preserve">Impermeabilización de cornisa o alero con láminas de poliolefinas.</t>
  </si>
  <si>
    <r>
      <rPr>
        <sz val="8.25"/>
        <color rgb="FF000000"/>
        <rFont val="Arial"/>
        <family val="2"/>
      </rPr>
      <t xml:space="preserve">Impermeabilización de cornisa o alero con lámina impermeabilizante, desolidarizante y difusora de vapor de agua de polietileno con estructura cuadriculada, de 3 mm de espesor, Schlüter-DITRA 30M "SCHLÜTER-SYSTEMS", revestida de geotextil no tejido en una de sus caras, tipo monocapa, totalmente adherida al soporte con adhesivo cementoso de fraguado normal, C1, color gris, preparada para recibir directamente sobre ella la capa de protección. Incluso adhesivo bicomponente, Schlüter-KERDI-COLL-L "SCHLÜTER-SYSTEMS", banda de refuerzo Schlüter-KERDI-KEBA 100/125 y masilla adhesiva elástica monocomponente, Schlüter-KERDI-FIX "SCHLÜTER-SYSTEMS" para la resolución de encuentros con paramentos verticales.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</si>
  <si>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</si>
  <si>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</si>
  <si>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</si>
  <si>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</si>
  <si>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</si>
  <si>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</si>
  <si>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</si>
  <si>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mt09mcr021g</t>
  </si>
  <si>
    <t xml:space="preserve">kg</t>
  </si>
  <si>
    <t xml:space="preserve">Adhesivo cementoso de fraguado normal, C1, color gris.</t>
  </si>
  <si>
    <t xml:space="preserve">mt15res300d</t>
  </si>
  <si>
    <t xml:space="preserve">m²</t>
  </si>
  <si>
    <t xml:space="preserve">Lámina impermeabilizante, desolidarizante y difusora de vapor de agua de polietileno con estructura cuadriculada, de 3 mm de espesor, Schlüter-DITRA 30M "SCHLÜTER-SYSTEMS", revestida de geotextil no tejido en una de sus caras, suministrada en rollos de 30 m de longitud.</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</si>
  <si>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</si>
  <si>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</si>
  <si>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</si>
  <si>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mt15res020ob</t>
  </si>
  <si>
    <t xml:space="preserve">m</t>
  </si>
  <si>
    <t xml:space="preserve">Banda de sellado, Schlüter-KERDI-KEBA 100/125 "SCHLÜTER-SYSTEMS", de 125 mm de anchura y 0,1 mm de espesor, para lámina impermeabilizante flexible de polietileno, con ambas caras revestidas de geotextil no tejido, suministrada en rollos de 30 m de longitud.</t>
  </si>
  <si>
    <t xml:space="preserve">mt15res070a</t>
  </si>
  <si>
    <t xml:space="preserve">Ud</t>
  </si>
  <si>
    <t xml:space="preserve">Cartucho de masilla adhesiva elástica monocomponente, Schlüter-KERDI-FIX "SCHLÜTER-SYSTEMS", a base de polímeros híbridos neutros (MS), de 290 ml, color gris o blanco y acabado brillante.</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</si>
  <si>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</si>
  <si>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</si>
  <si>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</si>
  <si>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</si>
  <si>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</si>
  <si>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</si>
  <si>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</si>
  <si>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</si>
  <si>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Subtotal mano de obra:</t>
  </si>
  <si>
    <t xml:space="preserve">Herramienta menor</t>
  </si>
  <si>
    <t xml:space="preserve">%</t>
  </si>
  <si>
    <t xml:space="preserve">Herramienta menor</t>
  </si>
  <si>
    <t xml:space="preserve">Coste de mantenimiento decenal: $ 6,69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</si>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</sst>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31" customWidth="1"/>
    <col min="4" max="4" width="74.80"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2</v>
      </c>
      <c r="F10" s="12">
        <v>0.41</v>
      </c>
      <c r="G10" s="12">
        <f ca="1">ROUND(INDIRECT(ADDRESS(ROW()+(0), COLUMN()+(-2), 1))*INDIRECT(ADDRESS(ROW()+(0), COLUMN()+(-1), 1)), 2)</f>
        <v>0.82</v>
      </c>
    </row>
    <row r="11" spans="1:7" ht="45.00" thickBot="1" customHeight="1">
      <c r="A11" s="1" t="s">
        <v>15</v>
      </c>
      <c r="B11" s="1"/>
      <c r="C11" s="10" t="s">
        <v>16</v>
      </c>
      <c r="D11" s="1" t="s">
        <v>17</v>
      </c>
      <c r="E11" s="11">
        <v>1.05</v>
      </c>
      <c r="F11" s="12">
        <v>27.03</v>
      </c>
      <c r="G11" s="12">
        <f ca="1">ROUND(INDIRECT(ADDRESS(ROW()+(0), COLUMN()+(-2), 1))*INDIRECT(ADDRESS(ROW()+(0), COLUMN()+(-1), 1)), 2)</f>
        <v>28.38</v>
      </c>
    </row>
    <row r="12" spans="1:7" ht="24.00" thickBot="1" customHeight="1">
      <c r="A12" s="1" t="s">
        <v>18</v>
      </c>
      <c r="B12" s="1"/>
      <c r="C12" s="10" t="s">
        <v>19</v>
      </c>
      <c r="D12" s="1" t="s">
        <v>20</v>
      </c>
      <c r="E12" s="11">
        <v>0.3</v>
      </c>
      <c r="F12" s="12">
        <v>16.78</v>
      </c>
      <c r="G12" s="12">
        <f ca="1">ROUND(INDIRECT(ADDRESS(ROW()+(0), COLUMN()+(-2), 1))*INDIRECT(ADDRESS(ROW()+(0), COLUMN()+(-1), 1)), 2)</f>
        <v>5.03</v>
      </c>
    </row>
    <row r="13" spans="1:7" ht="34.50" thickBot="1" customHeight="1">
      <c r="A13" s="1" t="s">
        <v>21</v>
      </c>
      <c r="B13" s="1"/>
      <c r="C13" s="10" t="s">
        <v>22</v>
      </c>
      <c r="D13" s="1" t="s">
        <v>23</v>
      </c>
      <c r="E13" s="11">
        <v>1.2</v>
      </c>
      <c r="F13" s="12">
        <v>5.66</v>
      </c>
      <c r="G13" s="12">
        <f ca="1">ROUND(INDIRECT(ADDRESS(ROW()+(0), COLUMN()+(-2), 1))*INDIRECT(ADDRESS(ROW()+(0), COLUMN()+(-1), 1)), 2)</f>
        <v>6.79</v>
      </c>
    </row>
    <row r="14" spans="1:7" ht="34.50" thickBot="1" customHeight="1">
      <c r="A14" s="1" t="s">
        <v>24</v>
      </c>
      <c r="B14" s="1"/>
      <c r="C14" s="10" t="s">
        <v>25</v>
      </c>
      <c r="D14" s="1" t="s">
        <v>26</v>
      </c>
      <c r="E14" s="13">
        <v>0.06</v>
      </c>
      <c r="F14" s="14">
        <v>33.56</v>
      </c>
      <c r="G14" s="14">
        <f ca="1">ROUND(INDIRECT(ADDRESS(ROW()+(0), COLUMN()+(-2), 1))*INDIRECT(ADDRESS(ROW()+(0), COLUMN()+(-1), 1)), 2)</f>
        <v>2.01</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43.03</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0.225</v>
      </c>
      <c r="F17" s="12">
        <v>10.34</v>
      </c>
      <c r="G17" s="12">
        <f ca="1">ROUND(INDIRECT(ADDRESS(ROW()+(0), COLUMN()+(-2), 1))*INDIRECT(ADDRESS(ROW()+(0), COLUMN()+(-1), 1)), 2)</f>
        <v>2.33</v>
      </c>
    </row>
    <row r="18" spans="1:7" ht="13.50" thickBot="1" customHeight="1">
      <c r="A18" s="1" t="s">
        <v>32</v>
      </c>
      <c r="B18" s="1"/>
      <c r="C18" s="10" t="s">
        <v>33</v>
      </c>
      <c r="D18" s="1" t="s">
        <v>34</v>
      </c>
      <c r="E18" s="13">
        <v>0.225</v>
      </c>
      <c r="F18" s="14">
        <v>6.62</v>
      </c>
      <c r="G18" s="14">
        <f ca="1">ROUND(INDIRECT(ADDRESS(ROW()+(0), COLUMN()+(-2), 1))*INDIRECT(ADDRESS(ROW()+(0), COLUMN()+(-1), 1)), 2)</f>
        <v>1.49</v>
      </c>
    </row>
    <row r="19" spans="1:7" ht="13.50" thickBot="1" customHeight="1">
      <c r="A19" s="15"/>
      <c r="B19" s="15"/>
      <c r="C19" s="15"/>
      <c r="D19" s="15"/>
      <c r="E19" s="9" t="s">
        <v>35</v>
      </c>
      <c r="F19" s="9"/>
      <c r="G19" s="17">
        <f ca="1">ROUND(SUM(INDIRECT(ADDRESS(ROW()+(-1), COLUMN()+(0), 1)),INDIRECT(ADDRESS(ROW()+(-2), COLUMN()+(0), 1))), 2)</f>
        <v>3.82</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46.85</v>
      </c>
      <c r="G21" s="14">
        <f ca="1">ROUND(INDIRECT(ADDRESS(ROW()+(0), COLUMN()+(-2), 1))*INDIRECT(ADDRESS(ROW()+(0), COLUMN()+(-1), 1))/100, 2)</f>
        <v>0.94</v>
      </c>
    </row>
    <row r="22" spans="1:7" ht="13.50" thickBot="1" customHeight="1">
      <c r="A22" s="21" t="s">
        <v>39</v>
      </c>
      <c r="B22" s="21"/>
      <c r="C22" s="22"/>
      <c r="D22" s="23"/>
      <c r="E22" s="24" t="s">
        <v>40</v>
      </c>
      <c r="F22" s="25"/>
      <c r="G22" s="26">
        <f ca="1">ROUND(SUM(INDIRECT(ADDRESS(ROW()+(-1), COLUMN()+(0), 1)),INDIRECT(ADDRESS(ROW()+(-3), COLUMN()+(0), 1)),INDIRECT(ADDRESS(ROW()+(-7), COLUMN()+(0), 1))), 2)</f>
        <v>47.79</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