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<sst xmlns="http://schemas.openxmlformats.org/spreadsheetml/2006/main" count="35" uniqueCount="35">
  <si>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</si>
  <si>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ICS055</t>
  </si>
  <si>
    <t xml:space="preserve">Ud</t>
  </si>
  <si>
    <t xml:space="preserve">Interacumulador de intercambio doble, para producción de A.C.S.</t>
  </si>
  <si>
    <r>
      <rPr>
        <sz val="8.25"/>
        <color rgb="FF000000"/>
        <rFont val="Arial"/>
        <family val="2"/>
      </rPr>
      <t xml:space="preserve">Interacumulador de suelo, de dos serpentines, de 390 l de capacidad, altura 1835 mm, diámetro 670 mm, con cuba de acero vitrificado, protección catódica mediante ánodo de sacrificio, aislamiento con espuma de poliuretano, toma para recirculación, dos vainas para inserción de sensores y punto de acceso a interior para mantenimiento. Incluso válvulas de corte, elementos de montaje y accesorios necesarios para su correcto funcionamiento.</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</si>
  <si>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</si>
  <si>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</si>
  <si>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</si>
  <si>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</si>
  <si>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</si>
  <si>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</si>
  <si>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</si>
  <si>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mt38csg065i</t>
  </si>
  <si>
    <t xml:space="preserve">Ud</t>
  </si>
  <si>
    <t xml:space="preserve">Interacumulador de suelo, de dos serpentines, de 390 l de capacidad, altura 1835 mm, diámetro 670 mm, con cuba de acero vitrificado, protección catódica mediante ánodo de sacrificio, aislamiento con espuma de poliuretano, toma para recirculación, dos vainas para inserción de sensores y punto de acceso a interior para mantenimiento.</t>
  </si>
  <si>
    <t xml:space="preserve">mt37sve010d</t>
  </si>
  <si>
    <t xml:space="preserve">Ud</t>
  </si>
  <si>
    <t xml:space="preserve">Válvula de esfera de latón niquelado para roscar de 1".</t>
  </si>
  <si>
    <t xml:space="preserve">mt38www011</t>
  </si>
  <si>
    <t xml:space="preserve">Ud</t>
  </si>
  <si>
    <t xml:space="preserve">Material auxiliar para instalaciones de A.C.S.</t>
  </si>
  <si>
    <t xml:space="preserve">Subtotal materiales:</t>
  </si>
  <si>
    <t xml:space="preserve">Mano de obra</t>
  </si>
  <si>
    <t xml:space="preserve">mo004</t>
  </si>
  <si>
    <t xml:space="preserve">h</t>
  </si>
  <si>
    <t xml:space="preserve">Técnico calefactor.</t>
  </si>
  <si>
    <t xml:space="preserve">mo103</t>
  </si>
  <si>
    <t xml:space="preserve">h</t>
  </si>
  <si>
    <t xml:space="preserve">Ayudante calefactor.</t>
  </si>
  <si>
    <t xml:space="preserve">Subtotal mano de obra:</t>
  </si>
  <si>
    <t xml:space="preserve">Herramienta menor</t>
  </si>
  <si>
    <t xml:space="preserve">%</t>
  </si>
  <si>
    <t xml:space="preserve">Herramienta menor</t>
  </si>
  <si>
    <t xml:space="preserve">Coste de mantenimiento decenal: $ 873,00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</si>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</sst>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71.91"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v>
      </c>
      <c r="F10" s="12">
        <v>3939.57</v>
      </c>
      <c r="G10" s="12">
        <f ca="1">ROUND(INDIRECT(ADDRESS(ROW()+(0), COLUMN()+(-2), 1))*INDIRECT(ADDRESS(ROW()+(0), COLUMN()+(-1), 1)), 2)</f>
        <v>3939.57</v>
      </c>
    </row>
    <row r="11" spans="1:7" ht="13.50" thickBot="1" customHeight="1">
      <c r="A11" s="1" t="s">
        <v>15</v>
      </c>
      <c r="B11" s="1"/>
      <c r="C11" s="10" t="s">
        <v>16</v>
      </c>
      <c r="D11" s="1" t="s">
        <v>17</v>
      </c>
      <c r="E11" s="11">
        <v>6</v>
      </c>
      <c r="F11" s="12">
        <v>17.46</v>
      </c>
      <c r="G11" s="12">
        <f ca="1">ROUND(INDIRECT(ADDRESS(ROW()+(0), COLUMN()+(-2), 1))*INDIRECT(ADDRESS(ROW()+(0), COLUMN()+(-1), 1)), 2)</f>
        <v>104.76</v>
      </c>
    </row>
    <row r="12" spans="1:7" ht="13.50" thickBot="1" customHeight="1">
      <c r="A12" s="1" t="s">
        <v>18</v>
      </c>
      <c r="B12" s="1"/>
      <c r="C12" s="10" t="s">
        <v>19</v>
      </c>
      <c r="D12" s="1" t="s">
        <v>20</v>
      </c>
      <c r="E12" s="13">
        <v>1</v>
      </c>
      <c r="F12" s="14">
        <v>2.04</v>
      </c>
      <c r="G12" s="14">
        <f ca="1">ROUND(INDIRECT(ADDRESS(ROW()+(0), COLUMN()+(-2), 1))*INDIRECT(ADDRESS(ROW()+(0), COLUMN()+(-1), 1)), 2)</f>
        <v>2.04</v>
      </c>
    </row>
    <row r="13" spans="1:7" ht="13.50" thickBot="1" customHeight="1">
      <c r="A13" s="15"/>
      <c r="B13" s="15"/>
      <c r="C13" s="15"/>
      <c r="D13" s="15"/>
      <c r="E13" s="9" t="s">
        <v>21</v>
      </c>
      <c r="F13" s="9"/>
      <c r="G13" s="17">
        <f ca="1">ROUND(SUM(INDIRECT(ADDRESS(ROW()+(-1), COLUMN()+(0), 1)),INDIRECT(ADDRESS(ROW()+(-2), COLUMN()+(0), 1)),INDIRECT(ADDRESS(ROW()+(-3), COLUMN()+(0), 1))), 2)</f>
        <v>4046.37</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1.697</v>
      </c>
      <c r="F15" s="12">
        <v>10.62</v>
      </c>
      <c r="G15" s="12">
        <f ca="1">ROUND(INDIRECT(ADDRESS(ROW()+(0), COLUMN()+(-2), 1))*INDIRECT(ADDRESS(ROW()+(0), COLUMN()+(-1), 1)), 2)</f>
        <v>18.02</v>
      </c>
    </row>
    <row r="16" spans="1:7" ht="13.50" thickBot="1" customHeight="1">
      <c r="A16" s="1" t="s">
        <v>26</v>
      </c>
      <c r="B16" s="1"/>
      <c r="C16" s="10" t="s">
        <v>27</v>
      </c>
      <c r="D16" s="1" t="s">
        <v>28</v>
      </c>
      <c r="E16" s="13">
        <v>1.697</v>
      </c>
      <c r="F16" s="14">
        <v>6.62</v>
      </c>
      <c r="G16" s="14">
        <f ca="1">ROUND(INDIRECT(ADDRESS(ROW()+(0), COLUMN()+(-2), 1))*INDIRECT(ADDRESS(ROW()+(0), COLUMN()+(-1), 1)), 2)</f>
        <v>11.23</v>
      </c>
    </row>
    <row r="17" spans="1:7" ht="13.50" thickBot="1" customHeight="1">
      <c r="A17" s="15"/>
      <c r="B17" s="15"/>
      <c r="C17" s="15"/>
      <c r="D17" s="15"/>
      <c r="E17" s="9" t="s">
        <v>29</v>
      </c>
      <c r="F17" s="9"/>
      <c r="G17" s="17">
        <f ca="1">ROUND(SUM(INDIRECT(ADDRESS(ROW()+(-1), COLUMN()+(0), 1)),INDIRECT(ADDRESS(ROW()+(-2), COLUMN()+(0), 1))), 2)</f>
        <v>29.25</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4075.62</v>
      </c>
      <c r="G19" s="14">
        <f ca="1">ROUND(INDIRECT(ADDRESS(ROW()+(0), COLUMN()+(-2), 1))*INDIRECT(ADDRESS(ROW()+(0), COLUMN()+(-1), 1))/100, 2)</f>
        <v>81.51</v>
      </c>
    </row>
    <row r="20" spans="1:7" ht="13.50" thickBot="1" customHeight="1">
      <c r="A20" s="21" t="s">
        <v>33</v>
      </c>
      <c r="B20" s="21"/>
      <c r="C20" s="22"/>
      <c r="D20" s="23"/>
      <c r="E20" s="24" t="s">
        <v>34</v>
      </c>
      <c r="F20" s="25"/>
      <c r="G20" s="26">
        <f ca="1">ROUND(SUM(INDIRECT(ADDRESS(ROW()+(-1), COLUMN()+(0), 1)),INDIRECT(ADDRESS(ROW()+(-3), COLUMN()+(0), 1)),INDIRECT(ADDRESS(ROW()+(-7), COLUMN()+(0), 1))), 2)</f>
        <v>4157.13</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