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<sst xmlns="http://schemas.openxmlformats.org/spreadsheetml/2006/main" count="35" uniqueCount="35">
  <si>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</si>
  <si>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ICA010</t>
  </si>
  <si>
    <t xml:space="preserve">Ud</t>
  </si>
  <si>
    <t xml:space="preserve">Calefón eléctrico.</t>
  </si>
  <si>
    <r>
      <rPr>
        <sz val="8.25"/>
        <color rgb="FF000000"/>
        <rFont val="Arial"/>
        <family val="2"/>
      </rPr>
      <t xml:space="preserve">Calefón eléctrico para el servicio de A.C.S., vertical, LineaAqua E-SD 50 ES C4 Slim "SAUNIER DUVAL", resistencia sumergida con tratamiento vitrificado, capacidad 50 l, potencia 1,5 kW, eficiencia energética clase C, perfil de consumo M, de 756x385x420 mm, formado por cuba de acero vitrificado, panel de control para la regulación de la temperatura, ánodo de sacrificio de magnesio, termómetro, válvula de seguridad, válvula antirretorno y manguitos flexibles de conexión. Incluso soporte y anclajes de fijación, llaves de corte de esfera. Totalmente montado, conexionado y probado.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</si>
  <si>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</si>
  <si>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</si>
  <si>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</si>
  <si>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</si>
  <si>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</si>
  <si>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</si>
  <si>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</si>
  <si>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mt38ted021g</t>
  </si>
  <si>
    <t xml:space="preserve">Ud</t>
  </si>
  <si>
    <t xml:space="preserve">Calefón eléctrico para el servicio de A.C.S., vertical, LineaAqua E-SD 50 ES C4 Slim "SAUNIER DUVAL", resistencia sumergida con tratamiento vitrificado, capacidad 50 l, potencia 1,5 kW, eficiencia energética clase C, perfil de consumo M, de 756x385x420 mm, formado por cuba de acero vitrificado, panel de control para la regulación de la temperatura, ánodo de sacrificio de magnesio, termómetro, válvula de seguridad, válvula antirretorno y manguitos flexibles de conexión.</t>
  </si>
  <si>
    <t xml:space="preserve">mt37sve010b</t>
  </si>
  <si>
    <t xml:space="preserve">Ud</t>
  </si>
  <si>
    <t xml:space="preserve">Válvula de esfera de latón niquelado para roscar de 1/2".</t>
  </si>
  <si>
    <t xml:space="preserve">mt38www011</t>
  </si>
  <si>
    <t xml:space="preserve">Ud</t>
  </si>
  <si>
    <t xml:space="preserve">Material auxiliar para instalaciones de A.C.S.</t>
  </si>
  <si>
    <t xml:space="preserve">Subtotal materiales:</t>
  </si>
  <si>
    <t xml:space="preserve">Mano de obra</t>
  </si>
  <si>
    <t xml:space="preserve">mo008</t>
  </si>
  <si>
    <t xml:space="preserve">h</t>
  </si>
  <si>
    <t xml:space="preserve">Plomero.</t>
  </si>
  <si>
    <t xml:space="preserve">mo107</t>
  </si>
  <si>
    <t xml:space="preserve">h</t>
  </si>
  <si>
    <t xml:space="preserve">Ayudante plomero.</t>
  </si>
  <si>
    <t xml:space="preserve">Subtotal mano de obra:</t>
  </si>
  <si>
    <t xml:space="preserve">Herramienta menor</t>
  </si>
  <si>
    <t xml:space="preserve">%</t>
  </si>
  <si>
    <t xml:space="preserve">Herramienta menor</t>
  </si>
  <si>
    <t xml:space="preserve">Coste de mantenimiento decenal: $ 232,26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</si>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</sst>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73.44" customWidth="1"/>
    <col min="5" max="5" width="11.90" customWidth="1"/>
    <col min="6" max="6" width="12.0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1">
        <v>1</v>
      </c>
      <c r="F10" s="12">
        <v>267.33</v>
      </c>
      <c r="G10" s="12">
        <f ca="1">ROUND(INDIRECT(ADDRESS(ROW()+(0), COLUMN()+(-2), 1))*INDIRECT(ADDRESS(ROW()+(0), COLUMN()+(-1), 1)), 2)</f>
        <v>267.33</v>
      </c>
    </row>
    <row r="11" spans="1:7" ht="13.50" thickBot="1" customHeight="1">
      <c r="A11" s="1" t="s">
        <v>15</v>
      </c>
      <c r="B11" s="1"/>
      <c r="C11" s="10" t="s">
        <v>16</v>
      </c>
      <c r="D11" s="1" t="s">
        <v>17</v>
      </c>
      <c r="E11" s="11">
        <v>2</v>
      </c>
      <c r="F11" s="12">
        <v>7.11</v>
      </c>
      <c r="G11" s="12">
        <f ca="1">ROUND(INDIRECT(ADDRESS(ROW()+(0), COLUMN()+(-2), 1))*INDIRECT(ADDRESS(ROW()+(0), COLUMN()+(-1), 1)), 2)</f>
        <v>14.22</v>
      </c>
    </row>
    <row r="12" spans="1:7" ht="13.50" thickBot="1" customHeight="1">
      <c r="A12" s="1" t="s">
        <v>18</v>
      </c>
      <c r="B12" s="1"/>
      <c r="C12" s="10" t="s">
        <v>19</v>
      </c>
      <c r="D12" s="1" t="s">
        <v>20</v>
      </c>
      <c r="E12" s="13">
        <v>1</v>
      </c>
      <c r="F12" s="14">
        <v>2.04</v>
      </c>
      <c r="G12" s="14">
        <f ca="1">ROUND(INDIRECT(ADDRESS(ROW()+(0), COLUMN()+(-2), 1))*INDIRECT(ADDRESS(ROW()+(0), COLUMN()+(-1), 1)), 2)</f>
        <v>2.04</v>
      </c>
    </row>
    <row r="13" spans="1:7" ht="13.50" thickBot="1" customHeight="1">
      <c r="A13" s="15"/>
      <c r="B13" s="15"/>
      <c r="C13" s="15"/>
      <c r="D13" s="15"/>
      <c r="E13" s="9" t="s">
        <v>21</v>
      </c>
      <c r="F13" s="9"/>
      <c r="G13" s="17">
        <f ca="1">ROUND(SUM(INDIRECT(ADDRESS(ROW()+(-1), COLUMN()+(0), 1)),INDIRECT(ADDRESS(ROW()+(-2), COLUMN()+(0), 1)),INDIRECT(ADDRESS(ROW()+(-3), COLUMN()+(0), 1))), 2)</f>
        <v>283.59</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0.929</v>
      </c>
      <c r="F15" s="12">
        <v>10.62</v>
      </c>
      <c r="G15" s="12">
        <f ca="1">ROUND(INDIRECT(ADDRESS(ROW()+(0), COLUMN()+(-2), 1))*INDIRECT(ADDRESS(ROW()+(0), COLUMN()+(-1), 1)), 2)</f>
        <v>9.87</v>
      </c>
    </row>
    <row r="16" spans="1:7" ht="13.50" thickBot="1" customHeight="1">
      <c r="A16" s="1" t="s">
        <v>26</v>
      </c>
      <c r="B16" s="1"/>
      <c r="C16" s="10" t="s">
        <v>27</v>
      </c>
      <c r="D16" s="1" t="s">
        <v>28</v>
      </c>
      <c r="E16" s="13">
        <v>0.929</v>
      </c>
      <c r="F16" s="14">
        <v>6.62</v>
      </c>
      <c r="G16" s="14">
        <f ca="1">ROUND(INDIRECT(ADDRESS(ROW()+(0), COLUMN()+(-2), 1))*INDIRECT(ADDRESS(ROW()+(0), COLUMN()+(-1), 1)), 2)</f>
        <v>6.15</v>
      </c>
    </row>
    <row r="17" spans="1:7" ht="13.50" thickBot="1" customHeight="1">
      <c r="A17" s="15"/>
      <c r="B17" s="15"/>
      <c r="C17" s="15"/>
      <c r="D17" s="15"/>
      <c r="E17" s="9" t="s">
        <v>29</v>
      </c>
      <c r="F17" s="9"/>
      <c r="G17" s="17">
        <f ca="1">ROUND(SUM(INDIRECT(ADDRESS(ROW()+(-1), COLUMN()+(0), 1)),INDIRECT(ADDRESS(ROW()+(-2), COLUMN()+(0), 1))), 2)</f>
        <v>16.02</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299.61</v>
      </c>
      <c r="G19" s="14">
        <f ca="1">ROUND(INDIRECT(ADDRESS(ROW()+(0), COLUMN()+(-2), 1))*INDIRECT(ADDRESS(ROW()+(0), COLUMN()+(-1), 1))/100, 2)</f>
        <v>5.99</v>
      </c>
    </row>
    <row r="20" spans="1:7" ht="13.50" thickBot="1" customHeight="1">
      <c r="A20" s="21" t="s">
        <v>33</v>
      </c>
      <c r="B20" s="21"/>
      <c r="C20" s="22"/>
      <c r="D20" s="23"/>
      <c r="E20" s="24" t="s">
        <v>34</v>
      </c>
      <c r="F20" s="25"/>
      <c r="G20" s="26">
        <f ca="1">ROUND(SUM(INDIRECT(ADDRESS(ROW()+(-1), COLUMN()+(0), 1)),INDIRECT(ADDRESS(ROW()+(-3), COLUMN()+(0), 1)),INDIRECT(ADDRESS(ROW()+(-7), COLUMN()+(0), 1))), 2)</f>
        <v>305.6</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