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<sst xmlns="http://schemas.openxmlformats.org/spreadsheetml/2006/main" count="35" uniqueCount="35">
  <si>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</si>
  <si>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RAM030</t>
  </si>
  <si>
    <t xml:space="preserve">m²</t>
  </si>
  <si>
    <t xml:space="preserve">Revestimiento exterior con plaquetas de ladrillo cerámico visto montadas sobre una malla. Colocación en capa fina.</t>
  </si>
  <si>
    <r>
      <rPr>
        <sz val="8.25"/>
        <color rgb="FF000000"/>
        <rFont val="Arial"/>
        <family val="2"/>
      </rPr>
      <t xml:space="preserve">Revestimiento exterior con plaquetas de ladrillo cerámico visto macizo de elaboración mecánica, de 230x37x15 mm, color blanco montadas sobre una malla de 600x250 mm. SOPORTE: paramento de hormigón, vertical. COLOCACIÓN: en capa fina y mediante doble encolado con adhesivo cementoso mejorado de ligantes mixtos, tixotrópico, C2 TE S1, deformable, con deslizamiento reducido y tiempo abierto ampliado Webercol Flex² Multigel "WEBER", color gris. REJUNTADO: con mortero de cemento, confeccionado en obra, dosificación 1:5, color blanco, en juntas de 16 mm de espesor. El precio no incluye las piezas especiales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</si>
  <si>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</si>
  <si>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</si>
  <si>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</si>
  <si>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</si>
  <si>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</si>
  <si>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</si>
  <si>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</si>
  <si>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mt09mcw010m</t>
  </si>
  <si>
    <t xml:space="preserve">kg</t>
  </si>
  <si>
    <t xml:space="preserve">Adhesivo cementoso mejorado de ligantes mixtos, tixotrópico, C2 TE S1, deformable, con deslizamiento reducido y tiempo abierto ampliado Webercol Flex² Multigel "WEBER", color gris, a base de cemento gris, resinas sintéticas especiales, agregados silíceos seleccionados, fibras de vidrio de alta dispersión y aditivos orgánicos e inorgánicos, con muy bajo contenido de sustancias orgánicas volátiles (VOC), con resistencia a la inmersión en agua.</t>
  </si>
  <si>
    <t xml:space="preserve">mt19pel010a</t>
  </si>
  <si>
    <t xml:space="preserve">m²</t>
  </si>
  <si>
    <t xml:space="preserve">Plaquetas de ladrillo cerámico visto macizo de elaboración mecánica, de 230x37x15 mm, color blanco, montadas sobre una malla de 600x250 mm, con una junta de separación entre plaquetas de 16 mm.</t>
  </si>
  <si>
    <t xml:space="preserve">mt09mif010pa</t>
  </si>
  <si>
    <t xml:space="preserve">t</t>
  </si>
  <si>
    <t xml:space="preserve">Mortero seco para albañilería, de cemento, color blanco, categoría M-7,5 (resistencia a compresión 7,5 N/mm²), suministrado en sacos.</t>
  </si>
  <si>
    <t xml:space="preserve">Subtotal materiales:</t>
  </si>
  <si>
    <t xml:space="preserve">Mano de obra</t>
  </si>
  <si>
    <t xml:space="preserve">mo024</t>
  </si>
  <si>
    <t xml:space="preserve">h</t>
  </si>
  <si>
    <t xml:space="preserve">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</si>
  <si>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</si>
  <si>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</si>
  <si>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</si>
  <si>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</si>
  <si>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</si>
  <si>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</si>
  <si>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</si>
  <si>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$ 14,80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</si>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</sst>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10" customWidth="1"/>
    <col min="3" max="3" width="1.19" customWidth="1"/>
    <col min="4" max="4" width="6.46" customWidth="1"/>
    <col min="5" max="5" width="74.1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6</v>
      </c>
      <c r="G10" s="12">
        <v>0.72</v>
      </c>
      <c r="H10" s="12">
        <f ca="1">ROUND(INDIRECT(ADDRESS(ROW()+(0), COLUMN()+(-2), 1))*INDIRECT(ADDRESS(ROW()+(0), COLUMN()+(-1), 1)), 2)</f>
        <v>4.32</v>
      </c>
    </row>
    <row r="11" spans="1:8" ht="34.50" thickBot="1" customHeight="1">
      <c r="A11" s="1" t="s">
        <v>15</v>
      </c>
      <c r="B11" s="1"/>
      <c r="C11" s="10" t="s">
        <v>16</v>
      </c>
      <c r="D11" s="10"/>
      <c r="E11" s="1" t="s">
        <v>17</v>
      </c>
      <c r="F11" s="11">
        <v>1.05</v>
      </c>
      <c r="G11" s="12">
        <v>49.89</v>
      </c>
      <c r="H11" s="12">
        <f ca="1">ROUND(INDIRECT(ADDRESS(ROW()+(0), COLUMN()+(-2), 1))*INDIRECT(ADDRESS(ROW()+(0), COLUMN()+(-1), 1)), 2)</f>
        <v>52.38</v>
      </c>
    </row>
    <row r="12" spans="1:8" ht="24.00" thickBot="1" customHeight="1">
      <c r="A12" s="1" t="s">
        <v>18</v>
      </c>
      <c r="B12" s="1"/>
      <c r="C12" s="10" t="s">
        <v>19</v>
      </c>
      <c r="D12" s="10"/>
      <c r="E12" s="1" t="s">
        <v>20</v>
      </c>
      <c r="F12" s="13">
        <v>0.01</v>
      </c>
      <c r="G12" s="14">
        <v>97.11</v>
      </c>
      <c r="H12" s="14">
        <f ca="1">ROUND(INDIRECT(ADDRESS(ROW()+(0), COLUMN()+(-2), 1))*INDIRECT(ADDRESS(ROW()+(0), COLUMN()+(-1), 1)), 2)</f>
        <v>0.97</v>
      </c>
    </row>
    <row r="13" spans="1:8" ht="13.50" thickBot="1" customHeight="1">
      <c r="A13" s="15"/>
      <c r="B13" s="15"/>
      <c r="C13" s="15"/>
      <c r="D13" s="15"/>
      <c r="E13" s="15"/>
      <c r="F13" s="9" t="s">
        <v>21</v>
      </c>
      <c r="G13" s="9"/>
      <c r="H13" s="17">
        <f ca="1">ROUND(SUM(INDIRECT(ADDRESS(ROW()+(-1), COLUMN()+(0), 1)),INDIRECT(ADDRESS(ROW()+(-2), COLUMN()+(0), 1)),INDIRECT(ADDRESS(ROW()+(-3), COLUMN()+(0), 1))), 2)</f>
        <v>57.67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0.673</v>
      </c>
      <c r="G15" s="12">
        <v>10.34</v>
      </c>
      <c r="H15" s="12">
        <f ca="1">ROUND(INDIRECT(ADDRESS(ROW()+(0), COLUMN()+(-2), 1))*INDIRECT(ADDRESS(ROW()+(0), COLUMN()+(-1), 1)), 2)</f>
        <v>6.96</v>
      </c>
    </row>
    <row r="16" spans="1:8" ht="13.50" thickBot="1" customHeight="1">
      <c r="A16" s="1" t="s">
        <v>26</v>
      </c>
      <c r="B16" s="1"/>
      <c r="C16" s="10" t="s">
        <v>27</v>
      </c>
      <c r="D16" s="10"/>
      <c r="E16" s="1" t="s">
        <v>28</v>
      </c>
      <c r="F16" s="13">
        <v>0.673</v>
      </c>
      <c r="G16" s="14">
        <v>6.62</v>
      </c>
      <c r="H16" s="14">
        <f ca="1">ROUND(INDIRECT(ADDRESS(ROW()+(0), COLUMN()+(-2), 1))*INDIRECT(ADDRESS(ROW()+(0), COLUMN()+(-1), 1)), 2)</f>
        <v>4.46</v>
      </c>
    </row>
    <row r="17" spans="1:8" ht="13.50" thickBot="1" customHeight="1">
      <c r="A17" s="15"/>
      <c r="B17" s="15"/>
      <c r="C17" s="15"/>
      <c r="D17" s="15"/>
      <c r="E17" s="15"/>
      <c r="F17" s="9" t="s">
        <v>29</v>
      </c>
      <c r="G17" s="9"/>
      <c r="H17" s="17">
        <f ca="1">ROUND(SUM(INDIRECT(ADDRESS(ROW()+(-1), COLUMN()+(0), 1)),INDIRECT(ADDRESS(ROW()+(-2), COLUMN()+(0), 1))), 2)</f>
        <v>11.42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69.09</v>
      </c>
      <c r="H19" s="14">
        <f ca="1">ROUND(INDIRECT(ADDRESS(ROW()+(0), COLUMN()+(-2), 1))*INDIRECT(ADDRESS(ROW()+(0), COLUMN()+(-1), 1))/100, 2)</f>
        <v>1.38</v>
      </c>
    </row>
    <row r="20" spans="1:8" ht="13.50" thickBot="1" customHeight="1">
      <c r="A20" s="21" t="s">
        <v>33</v>
      </c>
      <c r="B20" s="21"/>
      <c r="C20" s="22"/>
      <c r="D20" s="22"/>
      <c r="E20" s="23"/>
      <c r="F20" s="24" t="s">
        <v>34</v>
      </c>
      <c r="G20" s="25"/>
      <c r="H20" s="26">
        <f ca="1">ROUND(SUM(INDIRECT(ADDRESS(ROW()+(-1), COLUMN()+(0), 1)),INDIRECT(ADDRESS(ROW()+(-3), COLUMN()+(0), 1)),INDIRECT(ADDRESS(ROW()+(-7), COLUMN()+(0), 1))), 2)</f>
        <v>70.47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