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<sst xmlns="http://schemas.openxmlformats.org/spreadsheetml/2006/main" count="91" uniqueCount="91">
  <si>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</si>
  <si>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QDC060</t>
  </si>
  <si>
    <t xml:space="preserve">m²</t>
  </si>
  <si>
    <t xml:space="preserve">Cubierta plana no transitable, no ventilada, ajardinada intensiva, tipo invertida. Impermeabilización con láminas de PVC, tipo monocapa.</t>
  </si>
  <si>
    <r>
      <rPr>
        <sz val="8.25"/>
        <color rgb="FF000000"/>
        <rFont val="Arial"/>
        <family val="2"/>
      </rPr>
      <t xml:space="preserve">Cubierta plana no transitable, no ventilada, ajardinada intensiva, tipo invertida, pendiente del 1% al 5%.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CAPA SEPARADORA BAJO IMPERMEABILIZACIÓN: geotextil no tejido compuesto por fibras de poliéster unidas por agujeteado, (300 g/m²); IMPERMEABILIZACIÓN: tipo monocapa, no adherida, formada por una lámina impermeabilizante flexible de PVC-P, (fv), de 1,2 mm de espesor, con armadura de velo de fibra de vidrio, y con resistencia a la intemperie, fijada en solapes y bordes mediante soldadura termoplástica; CAPA SEPARADORA BAJO AISLAMIENTO: geotextil no tejido compuesto por fibras de poliéster unidas por agujeteado, (300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(150 g/m²); CAPA DRENANTE Y FILTRANTE: lámina drenante y filtrante de estructura nodular de polietileno de alta densidad (PEAD/HDPE), con nódulos de 8 mm de altura, con geotextil de polipropileno incorporado; CAPA DE PROTECCIÓN: capa de tierra vegetal para sembrado de 25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</si>
  <si>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</si>
  <si>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</si>
  <si>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</si>
  <si>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</si>
  <si>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</si>
  <si>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</si>
  <si>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</si>
  <si>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</si>
  <si>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</si>
  <si>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</si>
  <si>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</si>
  <si>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</si>
  <si>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</si>
  <si>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</si>
  <si>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</si>
  <si>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</si>
  <si>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</si>
  <si>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</si>
  <si>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</si>
  <si>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</si>
  <si>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</si>
  <si>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</si>
  <si>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</si>
  <si>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</si>
  <si>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</si>
  <si>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</si>
  <si>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</si>
  <si>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</si>
  <si>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mt14gsa020dg</t>
  </si>
  <si>
    <t xml:space="preserve">m²</t>
  </si>
  <si>
    <t xml:space="preserve">Geotextil no tejido compuesto por fibras de poliéster unidas por agujeteado, con una resistencia a la tracción longitudinal de 3,45 kN/m, una resistencia a la tracción transversal de 3,45 kN/m, una apertura de cono a la prueba de perforación dinámica según ISO 13433 inferior a 15 mm, resistencia CBR a punzonamiento 0,8 kN y una masa superficial de 300 g/m².</t>
  </si>
  <si>
    <t xml:space="preserve">mt15dac010c</t>
  </si>
  <si>
    <t xml:space="preserve">m²</t>
  </si>
  <si>
    <t xml:space="preserve">Lámina impermeabilizante flexible de PVC-P, (fv), de 1,2 mm de espesor, con armadura de velo de fibra de vidrio, y con resistencia a la intemperie.</t>
  </si>
  <si>
    <t xml:space="preserve">mt15dan020z</t>
  </si>
  <si>
    <t xml:space="preserve">m</t>
  </si>
  <si>
    <t xml:space="preserve">Perfil colaminado de lámina de acero y PVC-P, plano, para remate de impermeabilización en los extremos de las láminas de PVC-P y en encuentros con elementos verticales.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</si>
  <si>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</si>
  <si>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</si>
  <si>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</si>
  <si>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</si>
  <si>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</si>
  <si>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</si>
  <si>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mt14gdc010q</t>
  </si>
  <si>
    <t xml:space="preserve">m²</t>
  </si>
  <si>
    <t xml:space="preserve">Lámina drenante y filtrante de estructura nodular de polietileno de alta densidad (PEAD/HDPE), con nódulos de 8 mm de altura, con geotextil de polipropileno incorporado, resistencia a la compresión 150 kN/m² según ISO 604 y capacidad de drenaje 4,6 l/(s·m).</t>
  </si>
  <si>
    <t xml:space="preserve">mt01arj020</t>
  </si>
  <si>
    <t xml:space="preserve">m³</t>
  </si>
  <si>
    <t xml:space="preserve">Tierra vegetal para sembrado, suministrada a granel.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</si>
  <si>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</si>
  <si>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</si>
  <si>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</si>
  <si>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</si>
  <si>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</si>
  <si>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</si>
  <si>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</si>
  <si>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</si>
  <si>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</si>
  <si>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</si>
  <si>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</si>
  <si>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</si>
  <si>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</si>
  <si>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</si>
  <si>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</si>
  <si>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</si>
  <si>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</si>
  <si>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</si>
  <si>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</si>
  <si>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</si>
  <si>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</si>
  <si>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</si>
  <si>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</si>
  <si>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</si>
  <si>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</si>
  <si>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mo040</t>
  </si>
  <si>
    <t xml:space="preserve">h</t>
  </si>
  <si>
    <t xml:space="preserve">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</si>
  <si>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</si>
  <si>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</si>
  <si>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</si>
  <si>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</si>
  <si>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</si>
  <si>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</si>
  <si>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</si>
  <si>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$ 71,77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</si>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</sst>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48" customWidth="1"/>
    <col min="4" max="4" width="106.42" customWidth="1"/>
    <col min="5" max="5" width="205.70" customWidth="1"/>
    <col min="6" max="6" width="14.45" customWidth="1"/>
    <col min="7" max="7" width="14.4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50.0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0.38</v>
      </c>
      <c r="H10" s="12">
        <f ca="1">ROUND(INDIRECT(ADDRESS(ROW()+(0), COLUMN()+(-2), 1))*INDIRECT(ADDRESS(ROW()+(0), COLUMN()+(-1), 1)), 2)</f>
        <v>1.14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201.98</v>
      </c>
      <c r="H11" s="12">
        <f ca="1">ROUND(INDIRECT(ADDRESS(ROW()+(0), COLUMN()+(-2), 1))*INDIRECT(ADDRESS(ROW()+(0), COLUMN()+(-1), 1)), 2)</f>
        <v>20.2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133.39</v>
      </c>
      <c r="H12" s="12">
        <f ca="1">ROUND(INDIRECT(ADDRESS(ROW()+(0), COLUMN()+(-2), 1))*INDIRECT(ADDRESS(ROW()+(0), COLUMN()+(-1), 1)), 2)</f>
        <v>1.33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1.89</v>
      </c>
      <c r="H13" s="12">
        <f ca="1">ROUND(INDIRECT(ADDRESS(ROW()+(0), COLUMN()+(-2), 1))*INDIRECT(ADDRESS(ROW()+(0), COLUMN()+(-1), 1)), 2)</f>
        <v>0.02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1.83</v>
      </c>
      <c r="H14" s="12">
        <f ca="1">ROUND(INDIRECT(ADDRESS(ROW()+(0), COLUMN()+(-2), 1))*INDIRECT(ADDRESS(ROW()+(0), COLUMN()+(-1), 1)), 2)</f>
        <v>0.01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24.41</v>
      </c>
      <c r="H15" s="12">
        <f ca="1">ROUND(INDIRECT(ADDRESS(ROW()+(0), COLUMN()+(-2), 1))*INDIRECT(ADDRESS(ROW()+(0), COLUMN()+(-1), 1)), 2)</f>
        <v>1.59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0.17</v>
      </c>
      <c r="H16" s="12">
        <f ca="1">ROUND(INDIRECT(ADDRESS(ROW()+(0), COLUMN()+(-2), 1))*INDIRECT(ADDRESS(ROW()+(0), COLUMN()+(-1), 1)), 2)</f>
        <v>1.7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2.1</v>
      </c>
      <c r="G17" s="12">
        <v>2.13</v>
      </c>
      <c r="H17" s="12">
        <f ca="1">ROUND(INDIRECT(ADDRESS(ROW()+(0), COLUMN()+(-2), 1))*INDIRECT(ADDRESS(ROW()+(0), COLUMN()+(-1), 1)), 2)</f>
        <v>4.47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1.05</v>
      </c>
      <c r="G18" s="12">
        <v>15.37</v>
      </c>
      <c r="H18" s="12">
        <f ca="1">ROUND(INDIRECT(ADDRESS(ROW()+(0), COLUMN()+(-2), 1))*INDIRECT(ADDRESS(ROW()+(0), COLUMN()+(-1), 1)), 2)</f>
        <v>16.14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0.4</v>
      </c>
      <c r="G19" s="12">
        <v>3.68</v>
      </c>
      <c r="H19" s="12">
        <f ca="1">ROUND(INDIRECT(ADDRESS(ROW()+(0), COLUMN()+(-2), 1))*INDIRECT(ADDRESS(ROW()+(0), COLUMN()+(-1), 1)), 2)</f>
        <v>1.47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11.05</v>
      </c>
      <c r="H20" s="12">
        <f ca="1">ROUND(INDIRECT(ADDRESS(ROW()+(0), COLUMN()+(-2), 1))*INDIRECT(ADDRESS(ROW()+(0), COLUMN()+(-1), 1)), 2)</f>
        <v>11.6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0.96</v>
      </c>
      <c r="H21" s="12">
        <f ca="1">ROUND(INDIRECT(ADDRESS(ROW()+(0), COLUMN()+(-2), 1))*INDIRECT(ADDRESS(ROW()+(0), COLUMN()+(-1), 1)), 2)</f>
        <v>1.01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1.05</v>
      </c>
      <c r="G22" s="12">
        <v>6.48</v>
      </c>
      <c r="H22" s="12">
        <f ca="1">ROUND(INDIRECT(ADDRESS(ROW()+(0), COLUMN()+(-2), 1))*INDIRECT(ADDRESS(ROW()+(0), COLUMN()+(-1), 1)), 2)</f>
        <v>6.8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3">
        <v>0.25</v>
      </c>
      <c r="G23" s="14">
        <v>26.44</v>
      </c>
      <c r="H23" s="14">
        <f ca="1">ROUND(INDIRECT(ADDRESS(ROW()+(0), COLUMN()+(-2), 1))*INDIRECT(ADDRESS(ROW()+(0), COLUMN()+(-1), 1)), 2)</f>
        <v>6.61</v>
      </c>
    </row>
    <row r="24" spans="1:8" ht="13.50" thickBot="1" customHeight="1">
      <c r="A24" s="15"/>
      <c r="B24" s="15"/>
      <c r="C24" s="15"/>
      <c r="D24" s="15"/>
      <c r="E24" s="15"/>
      <c r="F24" s="9" t="s">
        <v>54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74.09</v>
      </c>
    </row>
    <row r="25" spans="1:8" ht="13.50" thickBot="1" customHeight="1">
      <c r="A25" s="15">
        <v>2</v>
      </c>
      <c r="B25" s="15"/>
      <c r="C25" s="15"/>
      <c r="D25" s="18" t="s">
        <v>55</v>
      </c>
      <c r="E25" s="18"/>
      <c r="F25" s="18"/>
      <c r="G25" s="15"/>
      <c r="H25" s="15"/>
    </row>
    <row r="26" spans="1:8" ht="13.50" thickBot="1" customHeight="1">
      <c r="A26" s="1" t="s">
        <v>56</v>
      </c>
      <c r="B26" s="1"/>
      <c r="C26" s="10" t="s">
        <v>57</v>
      </c>
      <c r="D26" s="1" t="s">
        <v>58</v>
      </c>
      <c r="E26" s="1"/>
      <c r="F26" s="13">
        <v>0.028</v>
      </c>
      <c r="G26" s="14">
        <v>3.75</v>
      </c>
      <c r="H26" s="14">
        <f ca="1">ROUND(INDIRECT(ADDRESS(ROW()+(0), COLUMN()+(-2), 1))*INDIRECT(ADDRESS(ROW()+(0), COLUMN()+(-1), 1)), 2)</f>
        <v>0.11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1))), 2)</f>
        <v>0.11</v>
      </c>
    </row>
    <row r="28" spans="1:8" ht="13.50" thickBot="1" customHeight="1">
      <c r="A28" s="15">
        <v>3</v>
      </c>
      <c r="B28" s="15"/>
      <c r="C28" s="15"/>
      <c r="D28" s="18" t="s">
        <v>60</v>
      </c>
      <c r="E28" s="18"/>
      <c r="F28" s="18"/>
      <c r="G28" s="15"/>
      <c r="H28" s="15"/>
    </row>
    <row r="29" spans="1:8" ht="13.50" thickBot="1" customHeight="1">
      <c r="A29" s="1" t="s">
        <v>61</v>
      </c>
      <c r="B29" s="1"/>
      <c r="C29" s="10" t="s">
        <v>62</v>
      </c>
      <c r="D29" s="1" t="s">
        <v>63</v>
      </c>
      <c r="E29" s="1"/>
      <c r="F29" s="11">
        <v>0.101</v>
      </c>
      <c r="G29" s="12">
        <v>10.34</v>
      </c>
      <c r="H29" s="12">
        <f ca="1">ROUND(INDIRECT(ADDRESS(ROW()+(0), COLUMN()+(-2), 1))*INDIRECT(ADDRESS(ROW()+(0), COLUMN()+(-1), 1)), 2)</f>
        <v>1.04</v>
      </c>
    </row>
    <row r="30" spans="1:8" ht="13.50" thickBot="1" customHeight="1">
      <c r="A30" s="1" t="s">
        <v>64</v>
      </c>
      <c r="B30" s="1"/>
      <c r="C30" s="10" t="s">
        <v>65</v>
      </c>
      <c r="D30" s="1" t="s">
        <v>66</v>
      </c>
      <c r="E30" s="1"/>
      <c r="F30" s="11">
        <v>0.46</v>
      </c>
      <c r="G30" s="12">
        <v>6.38</v>
      </c>
      <c r="H30" s="12">
        <f ca="1">ROUND(INDIRECT(ADDRESS(ROW()+(0), COLUMN()+(-2), 1))*INDIRECT(ADDRESS(ROW()+(0), COLUMN()+(-1), 1)), 2)</f>
        <v>2.93</v>
      </c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0.224</v>
      </c>
      <c r="G31" s="12">
        <v>10.34</v>
      </c>
      <c r="H31" s="12">
        <f ca="1">ROUND(INDIRECT(ADDRESS(ROW()+(0), COLUMN()+(-2), 1))*INDIRECT(ADDRESS(ROW()+(0), COLUMN()+(-1), 1)), 2)</f>
        <v>2.32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0.224</v>
      </c>
      <c r="G32" s="12">
        <v>6.62</v>
      </c>
      <c r="H32" s="12">
        <f ca="1">ROUND(INDIRECT(ADDRESS(ROW()+(0), COLUMN()+(-2), 1))*INDIRECT(ADDRESS(ROW()+(0), COLUMN()+(-1), 1)), 2)</f>
        <v>1.48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0.056</v>
      </c>
      <c r="G33" s="12">
        <v>10.62</v>
      </c>
      <c r="H33" s="12">
        <f ca="1">ROUND(INDIRECT(ADDRESS(ROW()+(0), COLUMN()+(-2), 1))*INDIRECT(ADDRESS(ROW()+(0), COLUMN()+(-1), 1)), 2)</f>
        <v>0.59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0.056</v>
      </c>
      <c r="G34" s="12">
        <v>6.62</v>
      </c>
      <c r="H34" s="12">
        <f ca="1">ROUND(INDIRECT(ADDRESS(ROW()+(0), COLUMN()+(-2), 1))*INDIRECT(ADDRESS(ROW()+(0), COLUMN()+(-1), 1)), 2)</f>
        <v>0.37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0.135</v>
      </c>
      <c r="G35" s="12">
        <v>10.34</v>
      </c>
      <c r="H35" s="12">
        <f ca="1">ROUND(INDIRECT(ADDRESS(ROW()+(0), COLUMN()+(-2), 1))*INDIRECT(ADDRESS(ROW()+(0), COLUMN()+(-1), 1)), 2)</f>
        <v>1.4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3">
        <v>0.135</v>
      </c>
      <c r="G36" s="14">
        <v>6.38</v>
      </c>
      <c r="H36" s="14">
        <f ca="1">ROUND(INDIRECT(ADDRESS(ROW()+(0), COLUMN()+(-2), 1))*INDIRECT(ADDRESS(ROW()+(0), COLUMN()+(-1), 1)), 2)</f>
        <v>0.86</v>
      </c>
    </row>
    <row r="37" spans="1:8" ht="13.50" thickBot="1" customHeight="1">
      <c r="A37" s="15"/>
      <c r="B37" s="15"/>
      <c r="C37" s="15"/>
      <c r="D37" s="15"/>
      <c r="E37" s="15"/>
      <c r="F37" s="9" t="s">
        <v>85</v>
      </c>
      <c r="G37" s="9"/>
      <c r="H3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10.99</v>
      </c>
    </row>
    <row r="38" spans="1:8" ht="13.50" thickBot="1" customHeight="1">
      <c r="A38" s="15">
        <v>4</v>
      </c>
      <c r="B38" s="15"/>
      <c r="C38" s="15"/>
      <c r="D38" s="18" t="s">
        <v>86</v>
      </c>
      <c r="E38" s="18"/>
      <c r="F38" s="18"/>
      <c r="G38" s="15"/>
      <c r="H38" s="15"/>
    </row>
    <row r="39" spans="1:8" ht="13.50" thickBot="1" customHeight="1">
      <c r="A39" s="19"/>
      <c r="B39" s="19"/>
      <c r="C39" s="20" t="s">
        <v>87</v>
      </c>
      <c r="D39" s="19" t="s">
        <v>88</v>
      </c>
      <c r="E39" s="19"/>
      <c r="F39" s="13">
        <v>2</v>
      </c>
      <c r="G39" s="14">
        <f ca="1">ROUND(SUM(INDIRECT(ADDRESS(ROW()+(-2), COLUMN()+(1), 1)),INDIRECT(ADDRESS(ROW()+(-12), COLUMN()+(1), 1)),INDIRECT(ADDRESS(ROW()+(-15), COLUMN()+(1), 1))), 2)</f>
        <v>85.19</v>
      </c>
      <c r="H39" s="14">
        <f ca="1">ROUND(INDIRECT(ADDRESS(ROW()+(0), COLUMN()+(-2), 1))*INDIRECT(ADDRESS(ROW()+(0), COLUMN()+(-1), 1))/100, 2)</f>
        <v>1.7</v>
      </c>
    </row>
    <row r="40" spans="1:8" ht="13.50" thickBot="1" customHeight="1">
      <c r="A40" s="21" t="s">
        <v>89</v>
      </c>
      <c r="B40" s="21"/>
      <c r="C40" s="22"/>
      <c r="D40" s="23"/>
      <c r="E40" s="23"/>
      <c r="F40" s="24" t="s">
        <v>90</v>
      </c>
      <c r="G40" s="25"/>
      <c r="H40" s="26">
        <f ca="1">ROUND(SUM(INDIRECT(ADDRESS(ROW()+(-1), COLUMN()+(0), 1)),INDIRECT(ADDRESS(ROW()+(-3), COLUMN()+(0), 1)),INDIRECT(ADDRESS(ROW()+(-13), COLUMN()+(0), 1)),INDIRECT(ADDRESS(ROW()+(-16), COLUMN()+(0), 1))), 2)</f>
        <v>86.89</v>
      </c>
    </row>
  </sheetData>
  <mergeCells count="72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F24:G24"/>
    <mergeCell ref="A25:B25"/>
    <mergeCell ref="D25:F25"/>
    <mergeCell ref="A26:B26"/>
    <mergeCell ref="D26:E26"/>
    <mergeCell ref="A27:B27"/>
    <mergeCell ref="D27:E27"/>
    <mergeCell ref="F27:G27"/>
    <mergeCell ref="A28:B28"/>
    <mergeCell ref="D28:F28"/>
    <mergeCell ref="A29:B29"/>
    <mergeCell ref="D29:E29"/>
    <mergeCell ref="A30:B30"/>
    <mergeCell ref="D30:E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F37:G37"/>
    <mergeCell ref="A38:B38"/>
    <mergeCell ref="D38:F38"/>
    <mergeCell ref="A39:B39"/>
    <mergeCell ref="D39:E39"/>
    <mergeCell ref="A40:E40"/>
    <mergeCell ref="F40:G40"/>
  </mergeCells>
  <pageMargins left="0.147638" right="0.147638" top="0.206693" bottom="0.206693" header="0.0" footer="0.0"/>
  <pageSetup paperSize="9" orientation="portrait"/>
  <rowBreaks count="0" manualBreakCount="0">
    </rowBreaks>
</worksheet>
</file>