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<sst xmlns="http://schemas.openxmlformats.org/spreadsheetml/2006/main" count="100" uniqueCount="100">
  <si>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</si>
  <si>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QAB060</t>
  </si>
  <si>
    <t xml:space="preserve">m²</t>
  </si>
  <si>
    <t xml:space="preserve">Cubierta plana transitable, no ventilada, con piso fijo, tipo invertida, para tráfico peatonal privado. Impermeabilización con láminas de PVC,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</si>
  <si>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CAPA SEPARADORA BAJO IMPERMEABILIZACIÓN: geotextil no tejido compuesto por fibras de poliéster unidas por agujeteado, (300 g/m²); IMPERMEABILIZACIÓN: tipo monocapa, no adherida, formada por una lámina impermeabilizante flexible de PVC-P, (fv), de 1,2 mm de espesor, con armadura de velo de fibra de vidrio, y con resistencia a la intemperie, fijada en solapes y bordes mediante soldadura termoplástica; CAPA SEPARADORA BAJO AISLAMIENTO: geotextil no tejido compuesto por fibras de poliéster unidas por agujeteado, (300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Incluso crucetas de PVC.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</si>
  <si>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</si>
  <si>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</si>
  <si>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</si>
  <si>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</si>
  <si>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</si>
  <si>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</si>
  <si>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</si>
  <si>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</si>
  <si>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</si>
  <si>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</si>
  <si>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</si>
  <si>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</si>
  <si>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</si>
  <si>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</si>
  <si>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</si>
  <si>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</si>
  <si>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</si>
  <si>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</si>
  <si>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</si>
  <si>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</si>
  <si>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</si>
  <si>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</si>
  <si>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</si>
  <si>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</si>
  <si>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</si>
  <si>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</si>
  <si>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</si>
  <si>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</si>
  <si>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mt14gsa020dg</t>
  </si>
  <si>
    <t xml:space="preserve">m²</t>
  </si>
  <si>
    <t xml:space="preserve">Geotextil no tejido compuesto por fibras de poliéster unidas por agujeteado, con una resistencia a la tracción longitudinal de 3,45 kN/m, una resistencia a la tracción transversal de 3,45 kN/m, una apertura de cono a la prueba de perforación dinámica según ISO 13433 inferior a 15 mm, resistencia CBR a punzonamiento 0,8 kN y una masa superficial de 300 g/m².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</si>
  <si>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</si>
  <si>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</si>
  <si>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</si>
  <si>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</si>
  <si>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</si>
  <si>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</si>
  <si>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</si>
  <si>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</si>
  <si>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</si>
  <si>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</si>
  <si>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</si>
  <si>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</si>
  <si>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</si>
  <si>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</si>
  <si>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</si>
  <si>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</si>
  <si>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</si>
  <si>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</si>
  <si>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</si>
  <si>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</si>
  <si>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</si>
  <si>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</si>
  <si>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</si>
  <si>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Barredera cerámica de gres rústico, de 7 cm de anchura,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</si>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</sst>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03.71" customWidth="1"/>
    <col min="7" max="7" width="14.45" customWidth="1"/>
    <col min="8" max="8" width="14.4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71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0.38</v>
      </c>
      <c r="I10" s="12">
        <f ca="1">ROUND(INDIRECT(ADDRESS(ROW()+(0), COLUMN()+(-2), 1))*INDIRECT(ADDRESS(ROW()+(0), COLUMN()+(-1), 1)), 2)</f>
        <v>1.14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201.98</v>
      </c>
      <c r="I11" s="12">
        <f ca="1">ROUND(INDIRECT(ADDRESS(ROW()+(0), COLUMN()+(-2), 1))*INDIRECT(ADDRESS(ROW()+(0), COLUMN()+(-1), 1)), 2)</f>
        <v>20.2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133.39</v>
      </c>
      <c r="I12" s="12">
        <f ca="1">ROUND(INDIRECT(ADDRESS(ROW()+(0), COLUMN()+(-2), 1))*INDIRECT(ADDRESS(ROW()+(0), COLUMN()+(-1), 1)), 2)</f>
        <v>1.33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1.89</v>
      </c>
      <c r="I13" s="12">
        <f ca="1">ROUND(INDIRECT(ADDRESS(ROW()+(0), COLUMN()+(-2), 1))*INDIRECT(ADDRESS(ROW()+(0), COLUMN()+(-1), 1)), 2)</f>
        <v>0.02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1.83</v>
      </c>
      <c r="I14" s="12">
        <f ca="1">ROUND(INDIRECT(ADDRESS(ROW()+(0), COLUMN()+(-2), 1))*INDIRECT(ADDRESS(ROW()+(0), COLUMN()+(-1), 1)), 2)</f>
        <v>0.03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24.41</v>
      </c>
      <c r="I15" s="12">
        <f ca="1">ROUND(INDIRECT(ADDRESS(ROW()+(0), COLUMN()+(-2), 1))*INDIRECT(ADDRESS(ROW()+(0), COLUMN()+(-1), 1)), 2)</f>
        <v>3.17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0.17</v>
      </c>
      <c r="I16" s="12">
        <f ca="1">ROUND(INDIRECT(ADDRESS(ROW()+(0), COLUMN()+(-2), 1))*INDIRECT(ADDRESS(ROW()+(0), COLUMN()+(-1), 1)), 2)</f>
        <v>3.4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2.1</v>
      </c>
      <c r="H17" s="12">
        <v>2.13</v>
      </c>
      <c r="I17" s="12">
        <f ca="1">ROUND(INDIRECT(ADDRESS(ROW()+(0), COLUMN()+(-2), 1))*INDIRECT(ADDRESS(ROW()+(0), COLUMN()+(-1), 1)), 2)</f>
        <v>4.47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1.05</v>
      </c>
      <c r="H18" s="12">
        <v>15.37</v>
      </c>
      <c r="I18" s="12">
        <f ca="1">ROUND(INDIRECT(ADDRESS(ROW()+(0), COLUMN()+(-2), 1))*INDIRECT(ADDRESS(ROW()+(0), COLUMN()+(-1), 1)), 2)</f>
        <v>16.14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0.4</v>
      </c>
      <c r="H19" s="12">
        <v>3.68</v>
      </c>
      <c r="I19" s="12">
        <f ca="1">ROUND(INDIRECT(ADDRESS(ROW()+(0), COLUMN()+(-2), 1))*INDIRECT(ADDRESS(ROW()+(0), COLUMN()+(-1), 1)), 2)</f>
        <v>1.47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1.05</v>
      </c>
      <c r="H20" s="12">
        <v>11.05</v>
      </c>
      <c r="I20" s="12">
        <f ca="1">ROUND(INDIRECT(ADDRESS(ROW()+(0), COLUMN()+(-2), 1))*INDIRECT(ADDRESS(ROW()+(0), COLUMN()+(-1), 1)), 2)</f>
        <v>11.6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1.31</v>
      </c>
      <c r="I21" s="12">
        <f ca="1">ROUND(INDIRECT(ADDRESS(ROW()+(0), COLUMN()+(-2), 1))*INDIRECT(ADDRESS(ROW()+(0), COLUMN()+(-1), 1)), 2)</f>
        <v>1.38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8</v>
      </c>
      <c r="H22" s="12">
        <v>0.45</v>
      </c>
      <c r="I22" s="12">
        <f ca="1">ROUND(INDIRECT(ADDRESS(ROW()+(0), COLUMN()+(-2), 1))*INDIRECT(ADDRESS(ROW()+(0), COLUMN()+(-1), 1)), 2)</f>
        <v>3.6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8.55</v>
      </c>
      <c r="I23" s="12">
        <f ca="1">ROUND(INDIRECT(ADDRESS(ROW()+(0), COLUMN()+(-2), 1))*INDIRECT(ADDRESS(ROW()+(0), COLUMN()+(-1), 1)), 2)</f>
        <v>8.98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14</v>
      </c>
      <c r="H24" s="12">
        <v>0.03</v>
      </c>
      <c r="I24" s="12">
        <f ca="1">ROUND(INDIRECT(ADDRESS(ROW()+(0), COLUMN()+(-2), 1))*INDIRECT(ADDRESS(ROW()+(0), COLUMN()+(-1), 1)), 2)</f>
        <v>0.42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0.4</v>
      </c>
      <c r="H25" s="12">
        <v>3.21</v>
      </c>
      <c r="I25" s="12">
        <f ca="1">ROUND(INDIRECT(ADDRESS(ROW()+(0), COLUMN()+(-2), 1))*INDIRECT(ADDRESS(ROW()+(0), COLUMN()+(-1), 1)), 2)</f>
        <v>1.28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0.05</v>
      </c>
      <c r="H26" s="14">
        <v>2.68</v>
      </c>
      <c r="I26" s="14">
        <f ca="1">ROUND(INDIRECT(ADDRESS(ROW()+(0), COLUMN()+(-2), 1))*INDIRECT(ADDRESS(ROW()+(0), COLUMN()+(-1), 1)), 2)</f>
        <v>0.13</v>
      </c>
    </row>
    <row r="27" spans="1:9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78.76</v>
      </c>
    </row>
    <row r="28" spans="1:9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5"/>
      <c r="I28" s="15"/>
    </row>
    <row r="29" spans="1:9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3">
        <v>0.056</v>
      </c>
      <c r="H29" s="14">
        <v>3.75</v>
      </c>
      <c r="I29" s="14">
        <f ca="1">ROUND(INDIRECT(ADDRESS(ROW()+(0), COLUMN()+(-2), 1))*INDIRECT(ADDRESS(ROW()+(0), COLUMN()+(-1), 1)), 2)</f>
        <v>0.21</v>
      </c>
    </row>
    <row r="30" spans="1:9" ht="13.50" thickBot="1" customHeight="1">
      <c r="A30" s="15"/>
      <c r="B30" s="15"/>
      <c r="C30" s="15"/>
      <c r="D30" s="15"/>
      <c r="E30" s="15"/>
      <c r="F30" s="15"/>
      <c r="G30" s="9" t="s">
        <v>68</v>
      </c>
      <c r="H30" s="9"/>
      <c r="I30" s="17">
        <f ca="1">ROUND(SUM(INDIRECT(ADDRESS(ROW()+(-1), COLUMN()+(0), 1))), 2)</f>
        <v>0.21</v>
      </c>
    </row>
    <row r="31" spans="1:9" ht="13.50" thickBot="1" customHeight="1">
      <c r="A31" s="15">
        <v>3</v>
      </c>
      <c r="B31" s="15"/>
      <c r="C31" s="15"/>
      <c r="D31" s="15"/>
      <c r="E31" s="18" t="s">
        <v>69</v>
      </c>
      <c r="F31" s="18"/>
      <c r="G31" s="18"/>
      <c r="H31" s="15"/>
      <c r="I31" s="15"/>
    </row>
    <row r="32" spans="1:9" ht="13.50" thickBot="1" customHeight="1">
      <c r="A32" s="1" t="s">
        <v>70</v>
      </c>
      <c r="B32" s="1"/>
      <c r="C32" s="1"/>
      <c r="D32" s="10" t="s">
        <v>71</v>
      </c>
      <c r="E32" s="1" t="s">
        <v>72</v>
      </c>
      <c r="F32" s="1"/>
      <c r="G32" s="11">
        <v>0.101</v>
      </c>
      <c r="H32" s="12">
        <v>10.34</v>
      </c>
      <c r="I32" s="12">
        <f ca="1">ROUND(INDIRECT(ADDRESS(ROW()+(0), COLUMN()+(-2), 1))*INDIRECT(ADDRESS(ROW()+(0), COLUMN()+(-1), 1)), 2)</f>
        <v>1.04</v>
      </c>
    </row>
    <row r="33" spans="1:9" ht="13.50" thickBot="1" customHeight="1">
      <c r="A33" s="1" t="s">
        <v>73</v>
      </c>
      <c r="B33" s="1"/>
      <c r="C33" s="1"/>
      <c r="D33" s="10" t="s">
        <v>74</v>
      </c>
      <c r="E33" s="1" t="s">
        <v>75</v>
      </c>
      <c r="F33" s="1"/>
      <c r="G33" s="11">
        <v>0.818</v>
      </c>
      <c r="H33" s="12">
        <v>6.38</v>
      </c>
      <c r="I33" s="12">
        <f ca="1">ROUND(INDIRECT(ADDRESS(ROW()+(0), COLUMN()+(-2), 1))*INDIRECT(ADDRESS(ROW()+(0), COLUMN()+(-1), 1)), 2)</f>
        <v>5.22</v>
      </c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0.202</v>
      </c>
      <c r="H34" s="12">
        <v>10.34</v>
      </c>
      <c r="I34" s="12">
        <f ca="1">ROUND(INDIRECT(ADDRESS(ROW()+(0), COLUMN()+(-2), 1))*INDIRECT(ADDRESS(ROW()+(0), COLUMN()+(-1), 1)), 2)</f>
        <v>2.09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0.202</v>
      </c>
      <c r="H35" s="12">
        <v>6.62</v>
      </c>
      <c r="I35" s="12">
        <f ca="1">ROUND(INDIRECT(ADDRESS(ROW()+(0), COLUMN()+(-2), 1))*INDIRECT(ADDRESS(ROW()+(0), COLUMN()+(-1), 1)), 2)</f>
        <v>1.34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0.056</v>
      </c>
      <c r="H36" s="12">
        <v>10.62</v>
      </c>
      <c r="I36" s="12">
        <f ca="1">ROUND(INDIRECT(ADDRESS(ROW()+(0), COLUMN()+(-2), 1))*INDIRECT(ADDRESS(ROW()+(0), COLUMN()+(-1), 1)), 2)</f>
        <v>0.59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0.056</v>
      </c>
      <c r="H37" s="12">
        <v>6.62</v>
      </c>
      <c r="I37" s="12">
        <f ca="1">ROUND(INDIRECT(ADDRESS(ROW()+(0), COLUMN()+(-2), 1))*INDIRECT(ADDRESS(ROW()+(0), COLUMN()+(-1), 1)), 2)</f>
        <v>0.37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0.448</v>
      </c>
      <c r="H38" s="12">
        <v>10.34</v>
      </c>
      <c r="I38" s="12">
        <f ca="1">ROUND(INDIRECT(ADDRESS(ROW()+(0), COLUMN()+(-2), 1))*INDIRECT(ADDRESS(ROW()+(0), COLUMN()+(-1), 1)), 2)</f>
        <v>4.63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3">
        <v>0.224</v>
      </c>
      <c r="H39" s="14">
        <v>6.62</v>
      </c>
      <c r="I39" s="14">
        <f ca="1">ROUND(INDIRECT(ADDRESS(ROW()+(0), COLUMN()+(-2), 1))*INDIRECT(ADDRESS(ROW()+(0), COLUMN()+(-1), 1)), 2)</f>
        <v>1.48</v>
      </c>
    </row>
    <row r="40" spans="1:9" ht="13.50" thickBot="1" customHeight="1">
      <c r="A40" s="15"/>
      <c r="B40" s="15"/>
      <c r="C40" s="15"/>
      <c r="D40" s="15"/>
      <c r="E40" s="15"/>
      <c r="F40" s="15"/>
      <c r="G40" s="9" t="s">
        <v>94</v>
      </c>
      <c r="H40" s="9"/>
      <c r="I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16.76</v>
      </c>
    </row>
    <row r="41" spans="1:9" ht="13.50" thickBot="1" customHeight="1">
      <c r="A41" s="15">
        <v>4</v>
      </c>
      <c r="B41" s="15"/>
      <c r="C41" s="15"/>
      <c r="D41" s="15"/>
      <c r="E41" s="18" t="s">
        <v>95</v>
      </c>
      <c r="F41" s="18"/>
      <c r="G41" s="18"/>
      <c r="H41" s="15"/>
      <c r="I41" s="15"/>
    </row>
    <row r="42" spans="1:9" ht="13.50" thickBot="1" customHeight="1">
      <c r="A42" s="19"/>
      <c r="B42" s="19"/>
      <c r="C42" s="19"/>
      <c r="D42" s="20" t="s">
        <v>96</v>
      </c>
      <c r="E42" s="19" t="s">
        <v>97</v>
      </c>
      <c r="F42" s="19"/>
      <c r="G42" s="13">
        <v>2</v>
      </c>
      <c r="H42" s="14">
        <f ca="1">ROUND(SUM(INDIRECT(ADDRESS(ROW()+(-2), COLUMN()+(1), 1)),INDIRECT(ADDRESS(ROW()+(-12), COLUMN()+(1), 1)),INDIRECT(ADDRESS(ROW()+(-15), COLUMN()+(1), 1))), 2)</f>
        <v>95.73</v>
      </c>
      <c r="I42" s="14">
        <f ca="1">ROUND(INDIRECT(ADDRESS(ROW()+(0), COLUMN()+(-2), 1))*INDIRECT(ADDRESS(ROW()+(0), COLUMN()+(-1), 1))/100, 2)</f>
        <v>1.91</v>
      </c>
    </row>
    <row r="43" spans="1:9" ht="13.50" thickBot="1" customHeight="1">
      <c r="A43" s="21" t="s">
        <v>98</v>
      </c>
      <c r="B43" s="21"/>
      <c r="C43" s="21"/>
      <c r="D43" s="22"/>
      <c r="E43" s="23"/>
      <c r="F43" s="23"/>
      <c r="G43" s="24" t="s">
        <v>99</v>
      </c>
      <c r="H43" s="25"/>
      <c r="I43" s="26">
        <f ca="1">ROUND(SUM(INDIRECT(ADDRESS(ROW()+(-1), COLUMN()+(0), 1)),INDIRECT(ADDRESS(ROW()+(-3), COLUMN()+(0), 1)),INDIRECT(ADDRESS(ROW()+(-13), COLUMN()+(0), 1)),INDIRECT(ADDRESS(ROW()+(-16), COLUMN()+(0), 1))), 2)</f>
        <v>97.64</v>
      </c>
    </row>
  </sheetData>
  <mergeCells count="78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G27:H27"/>
    <mergeCell ref="A28:C28"/>
    <mergeCell ref="E28:G28"/>
    <mergeCell ref="A29:C29"/>
    <mergeCell ref="E29:F29"/>
    <mergeCell ref="A30:C30"/>
    <mergeCell ref="E30:F30"/>
    <mergeCell ref="G30:H30"/>
    <mergeCell ref="A31:C31"/>
    <mergeCell ref="E31:G31"/>
    <mergeCell ref="A32:C32"/>
    <mergeCell ref="E32:F32"/>
    <mergeCell ref="A33:C33"/>
    <mergeCell ref="E33:F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G40:H40"/>
    <mergeCell ref="A41:C41"/>
    <mergeCell ref="E41:G41"/>
    <mergeCell ref="A42:C42"/>
    <mergeCell ref="E42:F42"/>
    <mergeCell ref="A43:F43"/>
    <mergeCell ref="G43:H43"/>
  </mergeCells>
  <pageMargins left="0.147638" right="0.147638" top="0.206693" bottom="0.206693" header="0.0" footer="0.0"/>
  <pageSetup paperSize="9" orientation="portrait"/>
  <rowBreaks count="0" manualBreakCount="0">
    </rowBreaks>
</worksheet>
</file>