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<sst xmlns="http://schemas.openxmlformats.org/spreadsheetml/2006/main" count="36" uniqueCount="36">
  <si>
    <t xml:space="preserve"/>
  </si>
  <si>
    <t xml:space="preserve">NKF010</t>
  </si>
  <si>
    <t xml:space="preserve">m²</t>
  </si>
  <si>
    <t xml:space="preserve">Aislamiento térmico en cámaras de aire de cerramiento de doble hoja de mampostería, por insuflación, desde el interior, de nódulos de lana mineral.</t>
  </si>
  <si>
    <r>
      <rPr>
        <sz val="8.25"/>
        <color rgb="FF000000"/>
        <rFont val="Arial"/>
        <family val="2"/>
      </rPr>
      <t xml:space="preserve">Aislamiento térmico en cerramientos de doble hoja de mampostería, rellenando el interior de la cámara de aire de 40 mm de espesor medio, por insuflación, desde el interior, de nódulos de lana mineral Insuver "ISOVER", no aptos como soporte nutritivo para el desarrollo de hongos ni bacterias, densidad 50 kg/m³ y conductividad térmica 0,035 W/(mK).</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</si>
  <si>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</si>
  <si>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</si>
  <si>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</si>
  <si>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</si>
  <si>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</si>
  <si>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</si>
  <si>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</si>
  <si>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mt16lvi100a</t>
  </si>
  <si>
    <t xml:space="preserve">kg</t>
  </si>
  <si>
    <t xml:space="preserve">Nódulos de lana mineral Insuver "ISOVER", no aptos como soporte nutritivo para el desarrollo de hongos ni bacterias, densidad 50 kg/m³ y conductividad térmica 0,035 W/(mK), Euroclase A1 de reacción al fuego, capacidad de absorción de agua a corto plazo &lt;=1 kg/m², calor específico 800 J/kgK y factor de resistencia a la difusión del vapor de agua 1; para relleno de cámaras por insuflación.</t>
  </si>
  <si>
    <t xml:space="preserve">mt28mop190b</t>
  </si>
  <si>
    <t xml:space="preserve">kg</t>
  </si>
  <si>
    <t xml:space="preserve">Mortero de cemento, resistencia a compresión de 3 a 7,5 N/mm², absorción de agua por capilaridad menor de 0,2 kg/m² min½, para uso en exteriores, color gris, compuesto por cemento de alta resistencia, agregados seleccionados y otros aditivos, suministrado en sacos.</t>
  </si>
  <si>
    <t xml:space="preserve">Subtotal materiales:</t>
  </si>
  <si>
    <t xml:space="preserve">Equipo y maquinaria</t>
  </si>
  <si>
    <t xml:space="preserve">mq08mpa010</t>
  </si>
  <si>
    <t xml:space="preserve">h</t>
  </si>
  <si>
    <t xml:space="preserve">Máquina para insuflación de aislamiento en cámaras de aire.</t>
  </si>
  <si>
    <t xml:space="preserve">Subtotal equipo y maquinaria:</t>
  </si>
  <si>
    <t xml:space="preserve">Mano de obra</t>
  </si>
  <si>
    <t xml:space="preserve">mo030</t>
  </si>
  <si>
    <t xml:space="preserve">h</t>
  </si>
  <si>
    <t xml:space="preserve">Aplicador de productos aislantes.</t>
  </si>
  <si>
    <t xml:space="preserve">mo068</t>
  </si>
  <si>
    <t xml:space="preserve">h</t>
  </si>
  <si>
    <t xml:space="preserve">Ayudante aplicador de productos aislantes.</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</si>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</sst>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6.29" customWidth="1"/>
    <col min="5" max="5" width="71.23" customWidth="1"/>
    <col min="6" max="6" width="14.79" customWidth="1"/>
    <col min="7" max="7" width="14.11" customWidth="1"/>
    <col min="8" max="8" width="7.99"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2.3</v>
      </c>
      <c r="G10" s="12">
        <v>4.15</v>
      </c>
      <c r="H10" s="12">
        <f ca="1">ROUND(INDIRECT(ADDRESS(ROW()+(0), COLUMN()+(-2), 1))*INDIRECT(ADDRESS(ROW()+(0), COLUMN()+(-1), 1)), 2)</f>
        <v>9.55</v>
      </c>
    </row>
    <row r="11" spans="1:8" ht="45.00" thickBot="1" customHeight="1">
      <c r="A11" s="1" t="s">
        <v>15</v>
      </c>
      <c r="B11" s="1"/>
      <c r="C11" s="10" t="s">
        <v>16</v>
      </c>
      <c r="D11" s="10"/>
      <c r="E11" s="1" t="s">
        <v>17</v>
      </c>
      <c r="F11" s="13">
        <v>0.6</v>
      </c>
      <c r="G11" s="14">
        <v>0.21</v>
      </c>
      <c r="H11" s="14">
        <f ca="1">ROUND(INDIRECT(ADDRESS(ROW()+(0), COLUMN()+(-2), 1))*INDIRECT(ADDRESS(ROW()+(0), COLUMN()+(-1), 1)), 2)</f>
        <v>0.13</v>
      </c>
    </row>
    <row r="12" spans="1:8" ht="13.50" thickBot="1" customHeight="1">
      <c r="A12" s="15"/>
      <c r="B12" s="15"/>
      <c r="C12" s="15"/>
      <c r="D12" s="15"/>
      <c r="E12" s="15"/>
      <c r="F12" s="9" t="s">
        <v>18</v>
      </c>
      <c r="G12" s="9"/>
      <c r="H12" s="17">
        <f ca="1">ROUND(SUM(INDIRECT(ADDRESS(ROW()+(-1), COLUMN()+(0), 1)),INDIRECT(ADDRESS(ROW()+(-2), COLUMN()+(0), 1))), 2)</f>
        <v>9.68</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0.083</v>
      </c>
      <c r="G14" s="14">
        <v>15.82</v>
      </c>
      <c r="H14" s="14">
        <f ca="1">ROUND(INDIRECT(ADDRESS(ROW()+(0), COLUMN()+(-2), 1))*INDIRECT(ADDRESS(ROW()+(0), COLUMN()+(-1), 1)), 2)</f>
        <v>1.31</v>
      </c>
    </row>
    <row r="15" spans="1:8" ht="13.50" thickBot="1" customHeight="1">
      <c r="A15" s="15"/>
      <c r="B15" s="15"/>
      <c r="C15" s="15"/>
      <c r="D15" s="15"/>
      <c r="E15" s="15"/>
      <c r="F15" s="9" t="s">
        <v>23</v>
      </c>
      <c r="G15" s="9"/>
      <c r="H15" s="17">
        <f ca="1">ROUND(SUM(INDIRECT(ADDRESS(ROW()+(-1), COLUMN()+(0), 1))), 2)</f>
        <v>1.31</v>
      </c>
    </row>
    <row r="16" spans="1:8" ht="13.50" thickBot="1" customHeight="1">
      <c r="A16" s="15">
        <v>3</v>
      </c>
      <c r="B16" s="15"/>
      <c r="C16" s="15"/>
      <c r="D16" s="15"/>
      <c r="E16" s="18" t="s">
        <v>24</v>
      </c>
      <c r="F16" s="18"/>
      <c r="G16" s="15"/>
      <c r="H16" s="15"/>
    </row>
    <row r="17" spans="1:8" ht="13.50" thickBot="1" customHeight="1">
      <c r="A17" s="1" t="s">
        <v>25</v>
      </c>
      <c r="B17" s="1"/>
      <c r="C17" s="10" t="s">
        <v>26</v>
      </c>
      <c r="D17" s="10"/>
      <c r="E17" s="1" t="s">
        <v>27</v>
      </c>
      <c r="F17" s="11">
        <v>0.109</v>
      </c>
      <c r="G17" s="12">
        <v>10.34</v>
      </c>
      <c r="H17" s="12">
        <f ca="1">ROUND(INDIRECT(ADDRESS(ROW()+(0), COLUMN()+(-2), 1))*INDIRECT(ADDRESS(ROW()+(0), COLUMN()+(-1), 1)), 2)</f>
        <v>1.13</v>
      </c>
    </row>
    <row r="18" spans="1:8" ht="13.50" thickBot="1" customHeight="1">
      <c r="A18" s="1" t="s">
        <v>28</v>
      </c>
      <c r="B18" s="1"/>
      <c r="C18" s="10" t="s">
        <v>29</v>
      </c>
      <c r="D18" s="10"/>
      <c r="E18" s="1" t="s">
        <v>30</v>
      </c>
      <c r="F18" s="13">
        <v>0.109</v>
      </c>
      <c r="G18" s="14">
        <v>6.62</v>
      </c>
      <c r="H18" s="14">
        <f ca="1">ROUND(INDIRECT(ADDRESS(ROW()+(0), COLUMN()+(-2), 1))*INDIRECT(ADDRESS(ROW()+(0), COLUMN()+(-1), 1)), 2)</f>
        <v>0.72</v>
      </c>
    </row>
    <row r="19" spans="1:8" ht="13.50" thickBot="1" customHeight="1">
      <c r="A19" s="15"/>
      <c r="B19" s="15"/>
      <c r="C19" s="15"/>
      <c r="D19" s="15"/>
      <c r="E19" s="15"/>
      <c r="F19" s="9" t="s">
        <v>31</v>
      </c>
      <c r="G19" s="9"/>
      <c r="H19" s="17">
        <f ca="1">ROUND(SUM(INDIRECT(ADDRESS(ROW()+(-1), COLUMN()+(0), 1)),INDIRECT(ADDRESS(ROW()+(-2), COLUMN()+(0), 1))), 2)</f>
        <v>1.85</v>
      </c>
    </row>
    <row r="20" spans="1:8" ht="13.50" thickBot="1" customHeight="1">
      <c r="A20" s="15">
        <v>4</v>
      </c>
      <c r="B20" s="15"/>
      <c r="C20" s="15"/>
      <c r="D20" s="15"/>
      <c r="E20" s="18" t="s">
        <v>32</v>
      </c>
      <c r="F20" s="18"/>
      <c r="G20" s="15"/>
      <c r="H20" s="15"/>
    </row>
    <row r="21" spans="1:8" ht="13.50" thickBot="1" customHeight="1">
      <c r="A21" s="19"/>
      <c r="B21" s="19"/>
      <c r="C21" s="20" t="s">
        <v>33</v>
      </c>
      <c r="D21" s="20"/>
      <c r="E21" s="19" t="s">
        <v>34</v>
      </c>
      <c r="F21" s="13">
        <v>2</v>
      </c>
      <c r="G21" s="14">
        <f ca="1">ROUND(SUM(INDIRECT(ADDRESS(ROW()+(-2), COLUMN()+(1), 1)),INDIRECT(ADDRESS(ROW()+(-6), COLUMN()+(1), 1)),INDIRECT(ADDRESS(ROW()+(-9), COLUMN()+(1), 1))), 2)</f>
        <v>12.84</v>
      </c>
      <c r="H21" s="14">
        <f ca="1">ROUND(INDIRECT(ADDRESS(ROW()+(0), COLUMN()+(-2), 1))*INDIRECT(ADDRESS(ROW()+(0), COLUMN()+(-1), 1))/100, 2)</f>
        <v>0.26</v>
      </c>
    </row>
    <row r="22" spans="1:8" ht="13.50" thickBot="1" customHeight="1">
      <c r="A22" s="8"/>
      <c r="B22" s="8"/>
      <c r="C22" s="8"/>
      <c r="D22" s="8"/>
      <c r="E22" s="8"/>
      <c r="F22" s="21" t="s">
        <v>35</v>
      </c>
      <c r="G22" s="21"/>
      <c r="H22" s="22">
        <f ca="1">ROUND(SUM(INDIRECT(ADDRESS(ROW()+(-1), COLUMN()+(0), 1)),INDIRECT(ADDRESS(ROW()+(-3), COLUMN()+(0), 1)),INDIRECT(ADDRESS(ROW()+(-7), COLUMN()+(0), 1)),INDIRECT(ADDRESS(ROW()+(-10), COLUMN()+(0), 1))), 2)</f>
        <v>13.1</v>
      </c>
    </row>
  </sheetData>
  <mergeCells count="42">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F22:G22"/>
  </mergeCells>
  <pageMargins left="0.147638" right="0.147638" top="0.206693" bottom="0.206693" header="0.0" footer="0.0"/>
  <pageSetup paperSize="9" orientation="portrait"/>
  <rowBreaks count="0" manualBreakCount="0">
    </rowBreaks>
</worksheet>
</file>