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<sst xmlns="http://schemas.openxmlformats.org/spreadsheetml/2006/main" count="35" uniqueCount="35">
  <si>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</si>
  <si>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NBD030</t>
  </si>
  <si>
    <t xml:space="preserve">m²</t>
  </si>
  <si>
    <t xml:space="preserve">Aislamiento acústico a ruido aéreo bajo losa, con paneles de lana mineral.</t>
  </si>
  <si>
    <r>
      <rPr>
        <sz val="8.25"/>
        <color rgb="FF000000"/>
        <rFont val="Arial"/>
        <family val="2"/>
      </rPr>
      <t xml:space="preserve">Aislamiento acústico a ruido aéreo bajo losa, con panel semirrígido de lana de roca TECH Slab MT 2.2 V2 "ISOVER", de 50 mm de espesor, revestido por una de sus caras con un velo mineral negro, resistencia térmica 1,16 m²K/W, conductividad térmica 0,043 W/(mK), densidad 40 kg/m³, calor específico 840 J/kgK, coeficiente de absorción acústica medio 0,8 para una frecuencia de 500 Hz y factor de resistencia a la difusión del vapor de agua 1,3. Colocado a tope y con fijaciones mecánicas. Incluso banda autoadhesiva desolidarizante, para sellado de juntas.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</si>
  <si>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</si>
  <si>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</si>
  <si>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</si>
  <si>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</si>
  <si>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</si>
  <si>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</si>
  <si>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</si>
  <si>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mt16lri060re</t>
  </si>
  <si>
    <t xml:space="preserve">m²</t>
  </si>
  <si>
    <t xml:space="preserve">Panel semirrígido de lana de roca TECH Slab MT 2.2 V2 "ISOVER", revestido por una de sus caras con un velo mineral negro, de 50 mm de espesor, conductividad térmica 0,043 W/(mK), densidad 40 kg/m³, coeficiente de absorción acústica medio 0,8 para una frecuencia de 500 Hz y Euroclase A1 de reacción al fuego.</t>
  </si>
  <si>
    <t xml:space="preserve">mt16aaa020ec</t>
  </si>
  <si>
    <t xml:space="preserve">Ud</t>
  </si>
  <si>
    <t xml:space="preserve">Fijación mecánica para paneles aislantes de lana de roca, colocados directamente sobre la superficie soporte.</t>
  </si>
  <si>
    <t xml:space="preserve">mt16ptc060a</t>
  </si>
  <si>
    <t xml:space="preserve">m</t>
  </si>
  <si>
    <t xml:space="preserve">Banda autoadhesiva desolidarizante, de 50 mm de anchura y de 4 mm de espesor, formada por una lámina de poliolefinas de alta resistencia y una lámina viscoelástica de alta densidad de 2 mm de espesor; proporcionando una reducción del nivel global de presión de ruido de impactos de 17 dB.</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</si>
  <si>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</si>
  <si>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</si>
  <si>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</si>
  <si>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</si>
  <si>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</si>
  <si>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</si>
  <si>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</si>
  <si>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</si>
  <si>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</si>
  <si>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</si>
  <si>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</si>
  <si>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</si>
  <si>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$ 3,53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</si>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</sst>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4.4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21.53</v>
      </c>
      <c r="H10" s="12">
        <f ca="1">ROUND(INDIRECT(ADDRESS(ROW()+(0), COLUMN()+(-2), 1))*INDIRECT(ADDRESS(ROW()+(0), COLUMN()+(-1), 1)), 2)</f>
        <v>22.61</v>
      </c>
    </row>
    <row r="11" spans="1:8" ht="24.00" thickBot="1" customHeight="1">
      <c r="A11" s="1" t="s">
        <v>15</v>
      </c>
      <c r="B11" s="1"/>
      <c r="C11" s="10" t="s">
        <v>16</v>
      </c>
      <c r="D11" s="10"/>
      <c r="E11" s="1" t="s">
        <v>17</v>
      </c>
      <c r="F11" s="11">
        <v>3</v>
      </c>
      <c r="G11" s="12">
        <v>0.18</v>
      </c>
      <c r="H11" s="12">
        <f ca="1">ROUND(INDIRECT(ADDRESS(ROW()+(0), COLUMN()+(-2), 1))*INDIRECT(ADDRESS(ROW()+(0), COLUMN()+(-1), 1)), 2)</f>
        <v>0.54</v>
      </c>
    </row>
    <row r="12" spans="1:8" ht="45.00" thickBot="1" customHeight="1">
      <c r="A12" s="1" t="s">
        <v>18</v>
      </c>
      <c r="B12" s="1"/>
      <c r="C12" s="10" t="s">
        <v>19</v>
      </c>
      <c r="D12" s="10"/>
      <c r="E12" s="1" t="s">
        <v>20</v>
      </c>
      <c r="F12" s="13">
        <v>1.05</v>
      </c>
      <c r="G12" s="14">
        <v>1.27</v>
      </c>
      <c r="H12" s="14">
        <f ca="1">ROUND(INDIRECT(ADDRESS(ROW()+(0), COLUMN()+(-2), 1))*INDIRECT(ADDRESS(ROW()+(0), COLUMN()+(-1), 1)), 2)</f>
        <v>1.33</v>
      </c>
    </row>
    <row r="13" spans="1:8" ht="13.50" thickBot="1" customHeight="1">
      <c r="A13" s="15"/>
      <c r="B13" s="15"/>
      <c r="C13" s="15"/>
      <c r="D13" s="15"/>
      <c r="E13" s="15"/>
      <c r="F13" s="9" t="s">
        <v>21</v>
      </c>
      <c r="G13" s="9"/>
      <c r="H13" s="17">
        <f ca="1">ROUND(SUM(INDIRECT(ADDRESS(ROW()+(-1), COLUMN()+(0), 1)),INDIRECT(ADDRESS(ROW()+(-2), COLUMN()+(0), 1)),INDIRECT(ADDRESS(ROW()+(-3), COLUMN()+(0), 1))), 2)</f>
        <v>24.48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0.135</v>
      </c>
      <c r="G15" s="12">
        <v>10.62</v>
      </c>
      <c r="H15" s="12">
        <f ca="1">ROUND(INDIRECT(ADDRESS(ROW()+(0), COLUMN()+(-2), 1))*INDIRECT(ADDRESS(ROW()+(0), COLUMN()+(-1), 1)), 2)</f>
        <v>1.43</v>
      </c>
    </row>
    <row r="16" spans="1:8" ht="13.50" thickBot="1" customHeight="1">
      <c r="A16" s="1" t="s">
        <v>26</v>
      </c>
      <c r="B16" s="1"/>
      <c r="C16" s="10" t="s">
        <v>27</v>
      </c>
      <c r="D16" s="10"/>
      <c r="E16" s="1" t="s">
        <v>28</v>
      </c>
      <c r="F16" s="13">
        <v>0.135</v>
      </c>
      <c r="G16" s="14">
        <v>6.62</v>
      </c>
      <c r="H16" s="14">
        <f ca="1">ROUND(INDIRECT(ADDRESS(ROW()+(0), COLUMN()+(-2), 1))*INDIRECT(ADDRESS(ROW()+(0), COLUMN()+(-1), 1)), 2)</f>
        <v>0.89</v>
      </c>
    </row>
    <row r="17" spans="1:8" ht="13.50" thickBot="1" customHeight="1">
      <c r="A17" s="15"/>
      <c r="B17" s="15"/>
      <c r="C17" s="15"/>
      <c r="D17" s="15"/>
      <c r="E17" s="15"/>
      <c r="F17" s="9" t="s">
        <v>29</v>
      </c>
      <c r="G17" s="9"/>
      <c r="H17" s="17">
        <f ca="1">ROUND(SUM(INDIRECT(ADDRESS(ROW()+(-1), COLUMN()+(0), 1)),INDIRECT(ADDRESS(ROW()+(-2), COLUMN()+(0), 1))), 2)</f>
        <v>2.32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26.8</v>
      </c>
      <c r="H19" s="14">
        <f ca="1">ROUND(INDIRECT(ADDRESS(ROW()+(0), COLUMN()+(-2), 1))*INDIRECT(ADDRESS(ROW()+(0), COLUMN()+(-1), 1))/100, 2)</f>
        <v>0.54</v>
      </c>
    </row>
    <row r="20" spans="1:8" ht="13.50" thickBot="1" customHeight="1">
      <c r="A20" s="21" t="s">
        <v>33</v>
      </c>
      <c r="B20" s="21"/>
      <c r="C20" s="22"/>
      <c r="D20" s="22"/>
      <c r="E20" s="23"/>
      <c r="F20" s="24" t="s">
        <v>34</v>
      </c>
      <c r="G20" s="25"/>
      <c r="H20" s="26">
        <f ca="1">ROUND(SUM(INDIRECT(ADDRESS(ROW()+(-1), COLUMN()+(0), 1)),INDIRECT(ADDRESS(ROW()+(-3), COLUMN()+(0), 1)),INDIRECT(ADDRESS(ROW()+(-7), COLUMN()+(0), 1))), 2)</f>
        <v>27.34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