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<sst xmlns="http://schemas.openxmlformats.org/spreadsheetml/2006/main" count="35" uniqueCount="35">
  <si>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</si>
  <si>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NBA032</t>
  </si>
  <si>
    <t xml:space="preserve">Ud</t>
  </si>
  <si>
    <t xml:space="preserve">Aislamiento acústico a ruido aéreo de codo de bajante, con lanas minerales.</t>
  </si>
  <si>
    <r>
      <rPr>
        <sz val="8.25"/>
        <color rgb="FF000000"/>
        <rFont val="Arial"/>
        <family val="2"/>
      </rPr>
      <t xml:space="preserve">Aislamiento acústico a ruido aéreo de codo de bajante de 90 mm de diámetro, realizado con manta de lana de vidrio Climcover Roll Alu2 "ISOVER", recubierto por una de sus caras con aluminio reforzado que actúa como barrera de vapor, de 30 mm de espesor, para el aislamiento de ductos de aire en climatización, resistencia térmica 0,86 m²K/W, conductividad térmica 0,035 W/(mK); con 39,76 dB de índice global de reducción acústica, Rw; proporcionando una mejora del índice global de reducción acústica ponderado A de 9,43 dBA, en bajantes con caudal medio de 60 l/min; dispuesto en torno a la bajante a modo de coquilla y fijado con bridas de plástico. Incluso cinta autoadhesiva para sellado de juntas.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</si>
  <si>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</si>
  <si>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</si>
  <si>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</si>
  <si>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</si>
  <si>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</si>
  <si>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</si>
  <si>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</si>
  <si>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mt42coi110a</t>
  </si>
  <si>
    <t xml:space="preserve">m²</t>
  </si>
  <si>
    <t xml:space="preserve">Manta de lana de vidrio Climcover Roll Alu2 "ISOVER", recubierto por una de sus caras con aluminio reforzado que actúa como barrera de vapor, de 30 mm de espesor, para el aislamiento de ductos de aire en climatización, resistencia térmica 0,86 m²K/W, conductividad térmica 0,035 W/(mK); con 39,76 dB de índice global de reducción acústica, Rw; proporcionando una mejora del índice global de reducción acústica ponderado A de 9,43 dBA, en bajantes con caudal medio de 60 l/min, Euroclase A2-s1, d0 de reacción al fuego, con código de designación MW-EN 14303-T2-MV1.</t>
  </si>
  <si>
    <t xml:space="preserve">mt16pdg012a</t>
  </si>
  <si>
    <t xml:space="preserve">Ud</t>
  </si>
  <si>
    <t xml:space="preserve">Brida de plástico, para fijación de aislamiento acústico de bajantes.</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</si>
  <si>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</si>
  <si>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</si>
  <si>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</si>
  <si>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</si>
  <si>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</si>
  <si>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</si>
  <si>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</si>
  <si>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</si>
  <si>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</si>
  <si>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</si>
  <si>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</si>
  <si>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</si>
  <si>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</si>
  <si>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</si>
  <si>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</si>
  <si>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$ 0,39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</si>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</sst>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6.50"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0.311</v>
      </c>
      <c r="G10" s="12">
        <v>9.85</v>
      </c>
      <c r="H10" s="12">
        <f ca="1">ROUND(INDIRECT(ADDRESS(ROW()+(0), COLUMN()+(-2), 1))*INDIRECT(ADDRESS(ROW()+(0), COLUMN()+(-1), 1)), 2)</f>
        <v>3.06</v>
      </c>
    </row>
    <row r="11" spans="1:8" ht="13.50" thickBot="1" customHeight="1">
      <c r="A11" s="1" t="s">
        <v>15</v>
      </c>
      <c r="B11" s="1"/>
      <c r="C11" s="10" t="s">
        <v>16</v>
      </c>
      <c r="D11" s="10"/>
      <c r="E11" s="1" t="s">
        <v>17</v>
      </c>
      <c r="F11" s="11">
        <v>4</v>
      </c>
      <c r="G11" s="12">
        <v>0.25</v>
      </c>
      <c r="H11" s="12">
        <f ca="1">ROUND(INDIRECT(ADDRESS(ROW()+(0), COLUMN()+(-2), 1))*INDIRECT(ADDRESS(ROW()+(0), COLUMN()+(-1), 1)), 2)</f>
        <v>1</v>
      </c>
    </row>
    <row r="12" spans="1:8" ht="13.50" thickBot="1" customHeight="1">
      <c r="A12" s="1" t="s">
        <v>18</v>
      </c>
      <c r="B12" s="1"/>
      <c r="C12" s="10" t="s">
        <v>19</v>
      </c>
      <c r="D12" s="10"/>
      <c r="E12" s="1" t="s">
        <v>20</v>
      </c>
      <c r="F12" s="13">
        <v>1</v>
      </c>
      <c r="G12" s="14">
        <v>0.42</v>
      </c>
      <c r="H12" s="14">
        <f ca="1">ROUND(INDIRECT(ADDRESS(ROW()+(0), COLUMN()+(-2), 1))*INDIRECT(ADDRESS(ROW()+(0), COLUMN()+(-1), 1)), 2)</f>
        <v>0.42</v>
      </c>
    </row>
    <row r="13" spans="1:8" ht="13.50" thickBot="1" customHeight="1">
      <c r="A13" s="15"/>
      <c r="B13" s="15"/>
      <c r="C13" s="15"/>
      <c r="D13" s="15"/>
      <c r="E13" s="15"/>
      <c r="F13" s="9" t="s">
        <v>21</v>
      </c>
      <c r="G13" s="9"/>
      <c r="H13" s="17">
        <f ca="1">ROUND(SUM(INDIRECT(ADDRESS(ROW()+(-1), COLUMN()+(0), 1)),INDIRECT(ADDRESS(ROW()+(-2), COLUMN()+(0), 1)),INDIRECT(ADDRESS(ROW()+(-3), COLUMN()+(0), 1))), 2)</f>
        <v>4.48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0.181</v>
      </c>
      <c r="G15" s="12">
        <v>10.62</v>
      </c>
      <c r="H15" s="12">
        <f ca="1">ROUND(INDIRECT(ADDRESS(ROW()+(0), COLUMN()+(-2), 1))*INDIRECT(ADDRESS(ROW()+(0), COLUMN()+(-1), 1)), 2)</f>
        <v>1.92</v>
      </c>
    </row>
    <row r="16" spans="1:8" ht="13.50" thickBot="1" customHeight="1">
      <c r="A16" s="1" t="s">
        <v>26</v>
      </c>
      <c r="B16" s="1"/>
      <c r="C16" s="10" t="s">
        <v>27</v>
      </c>
      <c r="D16" s="10"/>
      <c r="E16" s="1" t="s">
        <v>28</v>
      </c>
      <c r="F16" s="13">
        <v>0.181</v>
      </c>
      <c r="G16" s="14">
        <v>6.62</v>
      </c>
      <c r="H16" s="14">
        <f ca="1">ROUND(INDIRECT(ADDRESS(ROW()+(0), COLUMN()+(-2), 1))*INDIRECT(ADDRESS(ROW()+(0), COLUMN()+(-1), 1)), 2)</f>
        <v>1.2</v>
      </c>
    </row>
    <row r="17" spans="1:8" ht="13.50" thickBot="1" customHeight="1">
      <c r="A17" s="15"/>
      <c r="B17" s="15"/>
      <c r="C17" s="15"/>
      <c r="D17" s="15"/>
      <c r="E17" s="15"/>
      <c r="F17" s="9" t="s">
        <v>29</v>
      </c>
      <c r="G17" s="9"/>
      <c r="H17" s="17">
        <f ca="1">ROUND(SUM(INDIRECT(ADDRESS(ROW()+(-1), COLUMN()+(0), 1)),INDIRECT(ADDRESS(ROW()+(-2), COLUMN()+(0), 1))), 2)</f>
        <v>3.12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7.6</v>
      </c>
      <c r="H19" s="14">
        <f ca="1">ROUND(INDIRECT(ADDRESS(ROW()+(0), COLUMN()+(-2), 1))*INDIRECT(ADDRESS(ROW()+(0), COLUMN()+(-1), 1))/100, 2)</f>
        <v>0.15</v>
      </c>
    </row>
    <row r="20" spans="1:8" ht="13.50" thickBot="1" customHeight="1">
      <c r="A20" s="21" t="s">
        <v>33</v>
      </c>
      <c r="B20" s="21"/>
      <c r="C20" s="22"/>
      <c r="D20" s="22"/>
      <c r="E20" s="23"/>
      <c r="F20" s="24" t="s">
        <v>34</v>
      </c>
      <c r="G20" s="25"/>
      <c r="H20" s="26">
        <f ca="1">ROUND(SUM(INDIRECT(ADDRESS(ROW()+(-1), COLUMN()+(0), 1)),INDIRECT(ADDRESS(ROW()+(-3), COLUMN()+(0), 1)),INDIRECT(ADDRESS(ROW()+(-7), COLUMN()+(0), 1))), 2)</f>
        <v>7.75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