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<sst xmlns="http://schemas.openxmlformats.org/spreadsheetml/2006/main" count="24" uniqueCount="24">
  <si>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</si>
  <si>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</si>
  <si>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</si>
  <si>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</si>
  <si>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30 mm de espesor, revestido por una de sus caras con un velo mineral negro, resistencia térmica 0,79 m²K/W, conductividad térmica 0,038 W/(mK), densidad 70 kg/m³, calor específico 840 J/kgK, coeficiente de absorción acústica medio 0,65 para una frecuencia de 500 Hz y factor de resistencia a la difusión del vapor de agua 1. Colocación en obra: a tope, con adhesivo cementoso.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</si>
  <si>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</si>
  <si>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</si>
  <si>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</si>
  <si>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</si>
  <si>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</si>
  <si>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</si>
  <si>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</si>
  <si>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mt16lvi060md</t>
  </si>
  <si>
    <t xml:space="preserve">m²</t>
  </si>
  <si>
    <t xml:space="preserve">Panel semirrígido de lana de vidrio TECH Slab 3.0 G1 (Panel Neto) "ISOVER", revestido por una de sus caras con un velo mineral negro, de 30 mm de espesor, conductividad térmica 0,038 W/(mK), densidad 70 kg/m³, coeficiente de absorción acústica medio 0,65 para una frecuencia de 500 Hz, Euroclase A2-s1, d0 de reacción al fuego y factor de resistencia a la difusión del vapor de agua 1.</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</si>
  <si>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</si>
  <si>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</si>
  <si>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</si>
  <si>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</si>
  <si>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</si>
  <si>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</si>
  <si>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</si>
  <si>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Coste de mantenimiento decenal: $ 0,42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</si>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</sst>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7.52"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18.78</v>
      </c>
      <c r="H10" s="12">
        <f ca="1">ROUND(INDIRECT(ADDRESS(ROW()+(0), COLUMN()+(-2), 1))*INDIRECT(ADDRESS(ROW()+(0), COLUMN()+(-1), 1)), 2)</f>
        <v>19.72</v>
      </c>
    </row>
    <row r="11" spans="1:8" ht="13.50" thickBot="1" customHeight="1">
      <c r="A11" s="1" t="s">
        <v>15</v>
      </c>
      <c r="B11" s="1"/>
      <c r="C11" s="10" t="s">
        <v>16</v>
      </c>
      <c r="D11" s="10"/>
      <c r="E11" s="1" t="s">
        <v>17</v>
      </c>
      <c r="F11" s="13">
        <v>1</v>
      </c>
      <c r="G11" s="14">
        <v>0.64</v>
      </c>
      <c r="H11" s="14">
        <f ca="1">ROUND(INDIRECT(ADDRESS(ROW()+(0), COLUMN()+(-2), 1))*INDIRECT(ADDRESS(ROW()+(0), COLUMN()+(-1), 1)), 2)</f>
        <v>0.64</v>
      </c>
    </row>
    <row r="12" spans="1:8" ht="13.50" thickBot="1" customHeight="1">
      <c r="A12" s="15"/>
      <c r="B12" s="15"/>
      <c r="C12" s="15"/>
      <c r="D12" s="15"/>
      <c r="E12" s="15"/>
      <c r="F12" s="9" t="s">
        <v>18</v>
      </c>
      <c r="G12" s="9"/>
      <c r="H12" s="17">
        <f ca="1">ROUND(SUM(INDIRECT(ADDRESS(ROW()+(-1), COLUMN()+(0), 1)),INDIRECT(ADDRESS(ROW()+(-2), COLUMN()+(0), 1))), 2)</f>
        <v>20.36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20.36</v>
      </c>
      <c r="H14" s="14">
        <f ca="1">ROUND(INDIRECT(ADDRESS(ROW()+(0), COLUMN()+(-2), 1))*INDIRECT(ADDRESS(ROW()+(0), COLUMN()+(-1), 1))/100, 2)</f>
        <v>0.41</v>
      </c>
    </row>
    <row r="15" spans="1:8" ht="13.50" thickBot="1" customHeight="1">
      <c r="A15" s="21" t="s">
        <v>22</v>
      </c>
      <c r="B15" s="21"/>
      <c r="C15" s="22"/>
      <c r="D15" s="22"/>
      <c r="E15" s="23"/>
      <c r="F15" s="24" t="s">
        <v>23</v>
      </c>
      <c r="G15" s="25"/>
      <c r="H15" s="26">
        <f ca="1">ROUND(SUM(INDIRECT(ADDRESS(ROW()+(-1), COLUMN()+(0), 1)),INDIRECT(ADDRESS(ROW()+(-3), COLUMN()+(0), 1))), 2)</f>
        <v>20.77</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