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<sst xmlns="http://schemas.openxmlformats.org/spreadsheetml/2006/main" count="71" uniqueCount="71">
  <si>
    <t xml:space="preserve"/>
  </si>
  <si>
    <t xml:space="preserve">IOF024</t>
  </si>
  <si>
    <t xml:space="preserve">m²</t>
  </si>
  <si>
    <t xml:space="preserve">Franja cortafuegos de placas de yeso laminado, para edificio de uso industrial. Sistema "PLACO".</t>
  </si>
  <si>
    <r>
      <rPr>
        <sz val="8.25"/>
        <color rgb="FF000000"/>
        <rFont val="Arial"/>
        <family val="2"/>
      </rPr>
      <t xml:space="preserve">Franja cortafuegos horizontal, de 1 m de anchura, con una resistencia al fuego EI 60, para edificio de uso industrial, fijada mecánicamente a la medianera con subestructura soporte, sistema "PLACO", compuesta por 2 placas de yeso laminado DF / - 1200 / 3000 / 15 / con los bordes longitudinales afinados, Placoflam PPF 15 "PLACO", formada por un alma de yeso de origen natural embutida e íntimamente ligada a dos láminas de cartón fuerte, reforzada por la inclusión en la masa de fibra de vidrio de hilo corto no tejido para mejorar su cohesión a temperaturas altas, fijadas a la subestructura soporte compuesta por canales y montantes, formando escuadras separadas 750 mm entre sí, suspensiones y perfiles separados 400 mm entre sí. Incluso tornillos para la fijación de las placas, y pasta y cinta para el tratamiento de juntas.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</si>
  <si>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</si>
  <si>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</si>
  <si>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</si>
  <si>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</si>
  <si>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</si>
  <si>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</si>
  <si>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</si>
  <si>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mt12plp070b</t>
  </si>
  <si>
    <t xml:space="preserve">m</t>
  </si>
  <si>
    <t xml:space="preserve">Canal de perfil de acero galvanizado, R 48 "PLACO", fabricado mediante laminación en frío, de 3000 mm de longitud, 48x30 mm de sección y 0,55 mm de espesor.</t>
  </si>
  <si>
    <t xml:space="preserve">mt12plp060b</t>
  </si>
  <si>
    <t xml:space="preserve">m</t>
  </si>
  <si>
    <t xml:space="preserve">Montante de perfil de acero galvanizado, M 48 "PLACO", fabricado mediante laminación en frío, de 3000 mm de longitud, 46,5x36 mm de sección y 0,6 mm de espesor.</t>
  </si>
  <si>
    <t xml:space="preserve">mt12qlt030a</t>
  </si>
  <si>
    <t xml:space="preserve">Ud</t>
  </si>
  <si>
    <t xml:space="preserve">Tornillo autoperforante rosca-metal, TRPF 13 "PLACO", de 13 mm de longitud.</t>
  </si>
  <si>
    <t xml:space="preserve">mt12ple110</t>
  </si>
  <si>
    <t xml:space="preserve">Ud</t>
  </si>
  <si>
    <t xml:space="preserve">Suspensión C "PLACO".</t>
  </si>
  <si>
    <t xml:space="preserve">mt12plp010</t>
  </si>
  <si>
    <t xml:space="preserve">m</t>
  </si>
  <si>
    <t xml:space="preserve">Perfil de acero galvanizado, F-530 "PLACO", fabricado mediante laminación en frío, de 3000 mm de longitud, 45x16 mm de sección y 0,6 mm de espesor, para la realización de trasdosados autoportantes y techos.</t>
  </si>
  <si>
    <t xml:space="preserve">mt12ple030</t>
  </si>
  <si>
    <t xml:space="preserve">Ud</t>
  </si>
  <si>
    <t xml:space="preserve">Pieza de empalme F-530 "PLACO".</t>
  </si>
  <si>
    <t xml:space="preserve">mt12psg082</t>
  </si>
  <si>
    <t xml:space="preserve">Ud</t>
  </si>
  <si>
    <t xml:space="preserve">Fijación para hormigón.</t>
  </si>
  <si>
    <t xml:space="preserve">mt12plp080a</t>
  </si>
  <si>
    <t xml:space="preserve">m</t>
  </si>
  <si>
    <t xml:space="preserve">Perfil angular de acero galvanizado, CR2 "PLACO", fabricado mediante laminación en frío, de 3000 mm de longitud, 34x23 mm de sección y 0,55 mm de espesor.</t>
  </si>
  <si>
    <t xml:space="preserve">mt12plk010gfogd</t>
  </si>
  <si>
    <t xml:space="preserve">m²</t>
  </si>
  <si>
    <t xml:space="preserve">Placa de yeso laminado DF / - 1200 / 3000 / 15 / con los bordes longitudinales afinados, Placoflam PPF 15 "PLACO", formada por un alma de yeso de origen natural embutida e íntimamente ligada a dos láminas de cartón fuerte, reforzada por la inclusión en la masa de fibra de vidrio de hilo corto no tejido para mejorar su cohesión a temperaturas altas.</t>
  </si>
  <si>
    <t xml:space="preserve">mt12plt010a</t>
  </si>
  <si>
    <t xml:space="preserve">Ud</t>
  </si>
  <si>
    <t xml:space="preserve">Tornillo autorroscante TTPC 25 "PLACO", con cabeza de trompeta, de 25 mm de longitud, para instalación de placas de yeso laminado sobre perfiles de espesor inferior a 6 mm.</t>
  </si>
  <si>
    <t xml:space="preserve">mt12plt010d</t>
  </si>
  <si>
    <t xml:space="preserve">Ud</t>
  </si>
  <si>
    <t xml:space="preserve">Tornillo autorroscante TTPC 45 "PLACO", con cabeza de trompeta, de 45 mm de longitud, para instalación de placas de yeso laminado sobre perfiles de espesor inferior a 6 mm.</t>
  </si>
  <si>
    <t xml:space="preserve">mt12plm010a</t>
  </si>
  <si>
    <t xml:space="preserve">kg</t>
  </si>
  <si>
    <t xml:space="preserve">Pasta de secado en polvo SN "PLACO"; Euroclase A2-s1, d0 de reacción al fuego, rango de temperatura de trabajo de 5 a 30°C, para aplicación manual con cinta de juntas; para el tratamiento de las juntas de las placas de yeso laminado.</t>
  </si>
  <si>
    <t xml:space="preserve">mt12plj030</t>
  </si>
  <si>
    <t xml:space="preserve">m</t>
  </si>
  <si>
    <t xml:space="preserve">Cinta autoadhesiva de malla de fibra de vidrio, "PLACO", para refuerzo de juntas.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</si>
  <si>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</si>
  <si>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</si>
  <si>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</si>
  <si>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</si>
  <si>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</si>
  <si>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</si>
  <si>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</si>
  <si>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montador.</t>
  </si>
  <si>
    <t xml:space="preserve">mo053</t>
  </si>
  <si>
    <t xml:space="preserve">h</t>
  </si>
  <si>
    <t xml:space="preserve">Montador de mamparas y sistemas de placas.</t>
  </si>
  <si>
    <t xml:space="preserve">mo100</t>
  </si>
  <si>
    <t xml:space="preserve">h</t>
  </si>
  <si>
    <t xml:space="preserve">Ayudante montador de mamparas y sistemas de placas.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</si>
  <si>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</si>
  <si>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</si>
  <si>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</si>
  <si>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</si>
  <si>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$ 3,17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</si>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</sst>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1.70" customWidth="1"/>
    <col min="4" max="4" width="7.65" customWidth="1"/>
    <col min="5" max="5" width="72.59" customWidth="1"/>
    <col min="6" max="6" width="12.58" customWidth="1"/>
    <col min="7" max="7" width="11.39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3.33</v>
      </c>
      <c r="G10" s="12">
        <v>2.57</v>
      </c>
      <c r="H10" s="12">
        <f ca="1">ROUND(INDIRECT(ADDRESS(ROW()+(0), COLUMN()+(-2), 1))*INDIRECT(ADDRESS(ROW()+(0), COLUMN()+(-1), 1)), 2)</f>
        <v>8.56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1.4</v>
      </c>
      <c r="G11" s="12">
        <v>3.12</v>
      </c>
      <c r="H11" s="12">
        <f ca="1">ROUND(INDIRECT(ADDRESS(ROW()+(0), COLUMN()+(-2), 1))*INDIRECT(ADDRESS(ROW()+(0), COLUMN()+(-1), 1)), 2)</f>
        <v>4.37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16.8</v>
      </c>
      <c r="G12" s="12">
        <v>0.04</v>
      </c>
      <c r="H12" s="12">
        <f ca="1">ROUND(INDIRECT(ADDRESS(ROW()+(0), COLUMN()+(-2), 1))*INDIRECT(ADDRESS(ROW()+(0), COLUMN()+(-1), 1)), 2)</f>
        <v>0.67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4.2</v>
      </c>
      <c r="G13" s="12">
        <v>0.29</v>
      </c>
      <c r="H13" s="12">
        <f ca="1">ROUND(INDIRECT(ADDRESS(ROW()+(0), COLUMN()+(-2), 1))*INDIRECT(ADDRESS(ROW()+(0), COLUMN()+(-1), 1)), 2)</f>
        <v>1.22</v>
      </c>
    </row>
    <row r="14" spans="1:8" ht="34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3</v>
      </c>
      <c r="G14" s="12">
        <v>2.51</v>
      </c>
      <c r="H14" s="12">
        <f ca="1">ROUND(INDIRECT(ADDRESS(ROW()+(0), COLUMN()+(-2), 1))*INDIRECT(ADDRESS(ROW()+(0), COLUMN()+(-1), 1)), 2)</f>
        <v>7.53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0.9</v>
      </c>
      <c r="G15" s="12">
        <v>0.44</v>
      </c>
      <c r="H15" s="12">
        <f ca="1">ROUND(INDIRECT(ADDRESS(ROW()+(0), COLUMN()+(-2), 1))*INDIRECT(ADDRESS(ROW()+(0), COLUMN()+(-1), 1)), 2)</f>
        <v>0.4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0.8</v>
      </c>
      <c r="G16" s="12">
        <v>0.46</v>
      </c>
      <c r="H16" s="12">
        <f ca="1">ROUND(INDIRECT(ADDRESS(ROW()+(0), COLUMN()+(-2), 1))*INDIRECT(ADDRESS(ROW()+(0), COLUMN()+(-1), 1)), 2)</f>
        <v>0.37</v>
      </c>
    </row>
    <row r="17" spans="1:8" ht="24.0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1">
        <v>1.05</v>
      </c>
      <c r="G17" s="12">
        <v>1.7</v>
      </c>
      <c r="H17" s="12">
        <f ca="1">ROUND(INDIRECT(ADDRESS(ROW()+(0), COLUMN()+(-2), 1))*INDIRECT(ADDRESS(ROW()+(0), COLUMN()+(-1), 1)), 2)</f>
        <v>1.79</v>
      </c>
    </row>
    <row r="18" spans="1:8" ht="55.5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1">
        <v>2</v>
      </c>
      <c r="G18" s="12">
        <v>11.82</v>
      </c>
      <c r="H18" s="12">
        <f ca="1">ROUND(INDIRECT(ADDRESS(ROW()+(0), COLUMN()+(-2), 1))*INDIRECT(ADDRESS(ROW()+(0), COLUMN()+(-1), 1)), 2)</f>
        <v>23.64</v>
      </c>
    </row>
    <row r="19" spans="1:8" ht="34.5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1">
        <v>20</v>
      </c>
      <c r="G19" s="12">
        <v>0.02</v>
      </c>
      <c r="H19" s="12">
        <f ca="1">ROUND(INDIRECT(ADDRESS(ROW()+(0), COLUMN()+(-2), 1))*INDIRECT(ADDRESS(ROW()+(0), COLUMN()+(-1), 1)), 2)</f>
        <v>0.4</v>
      </c>
    </row>
    <row r="20" spans="1:8" ht="34.50" thickBot="1" customHeight="1">
      <c r="A20" s="1" t="s">
        <v>42</v>
      </c>
      <c r="B20" s="1"/>
      <c r="C20" s="1"/>
      <c r="D20" s="10" t="s">
        <v>43</v>
      </c>
      <c r="E20" s="1" t="s">
        <v>44</v>
      </c>
      <c r="F20" s="11">
        <v>20</v>
      </c>
      <c r="G20" s="12">
        <v>0.03</v>
      </c>
      <c r="H20" s="12">
        <f ca="1">ROUND(INDIRECT(ADDRESS(ROW()+(0), COLUMN()+(-2), 1))*INDIRECT(ADDRESS(ROW()+(0), COLUMN()+(-1), 1)), 2)</f>
        <v>0.6</v>
      </c>
    </row>
    <row r="21" spans="1:8" ht="34.50" thickBot="1" customHeight="1">
      <c r="A21" s="1" t="s">
        <v>45</v>
      </c>
      <c r="B21" s="1"/>
      <c r="C21" s="1"/>
      <c r="D21" s="10" t="s">
        <v>46</v>
      </c>
      <c r="E21" s="1" t="s">
        <v>47</v>
      </c>
      <c r="F21" s="11">
        <v>0.19</v>
      </c>
      <c r="G21" s="12">
        <v>1.62</v>
      </c>
      <c r="H21" s="12">
        <f ca="1">ROUND(INDIRECT(ADDRESS(ROW()+(0), COLUMN()+(-2), 1))*INDIRECT(ADDRESS(ROW()+(0), COLUMN()+(-1), 1)), 2)</f>
        <v>0.31</v>
      </c>
    </row>
    <row r="22" spans="1:8" ht="13.50" thickBot="1" customHeight="1">
      <c r="A22" s="1" t="s">
        <v>48</v>
      </c>
      <c r="B22" s="1"/>
      <c r="C22" s="1"/>
      <c r="D22" s="10" t="s">
        <v>49</v>
      </c>
      <c r="E22" s="1" t="s">
        <v>50</v>
      </c>
      <c r="F22" s="13">
        <v>0.6</v>
      </c>
      <c r="G22" s="14">
        <v>1.06</v>
      </c>
      <c r="H22" s="14">
        <f ca="1">ROUND(INDIRECT(ADDRESS(ROW()+(0), COLUMN()+(-2), 1))*INDIRECT(ADDRESS(ROW()+(0), COLUMN()+(-1), 1)), 2)</f>
        <v>0.64</v>
      </c>
    </row>
    <row r="23" spans="1:8" ht="13.50" thickBot="1" customHeight="1">
      <c r="A23" s="15"/>
      <c r="B23" s="15"/>
      <c r="C23" s="15"/>
      <c r="D23" s="15"/>
      <c r="E23" s="15"/>
      <c r="F23" s="9" t="s">
        <v>51</v>
      </c>
      <c r="G23" s="9"/>
      <c r="H23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50.5</v>
      </c>
    </row>
    <row r="24" spans="1:8" ht="13.50" thickBot="1" customHeight="1">
      <c r="A24" s="15">
        <v>2</v>
      </c>
      <c r="B24" s="15"/>
      <c r="C24" s="15"/>
      <c r="D24" s="15"/>
      <c r="E24" s="18" t="s">
        <v>52</v>
      </c>
      <c r="F24" s="18"/>
      <c r="G24" s="15"/>
      <c r="H24" s="15"/>
    </row>
    <row r="25" spans="1:8" ht="13.50" thickBot="1" customHeight="1">
      <c r="A25" s="1" t="s">
        <v>53</v>
      </c>
      <c r="B25" s="1"/>
      <c r="C25" s="1"/>
      <c r="D25" s="10" t="s">
        <v>54</v>
      </c>
      <c r="E25" s="1" t="s">
        <v>55</v>
      </c>
      <c r="F25" s="11">
        <v>0.336</v>
      </c>
      <c r="G25" s="12">
        <v>10.62</v>
      </c>
      <c r="H25" s="12">
        <f ca="1">ROUND(INDIRECT(ADDRESS(ROW()+(0), COLUMN()+(-2), 1))*INDIRECT(ADDRESS(ROW()+(0), COLUMN()+(-1), 1)), 2)</f>
        <v>3.57</v>
      </c>
    </row>
    <row r="26" spans="1:8" ht="13.50" thickBot="1" customHeight="1">
      <c r="A26" s="1" t="s">
        <v>56</v>
      </c>
      <c r="B26" s="1"/>
      <c r="C26" s="1"/>
      <c r="D26" s="10" t="s">
        <v>57</v>
      </c>
      <c r="E26" s="1" t="s">
        <v>58</v>
      </c>
      <c r="F26" s="11">
        <v>0.336</v>
      </c>
      <c r="G26" s="12">
        <v>6.62</v>
      </c>
      <c r="H26" s="12">
        <f ca="1">ROUND(INDIRECT(ADDRESS(ROW()+(0), COLUMN()+(-2), 1))*INDIRECT(ADDRESS(ROW()+(0), COLUMN()+(-1), 1)), 2)</f>
        <v>2.22</v>
      </c>
    </row>
    <row r="27" spans="1:8" ht="13.50" thickBot="1" customHeight="1">
      <c r="A27" s="1" t="s">
        <v>59</v>
      </c>
      <c r="B27" s="1"/>
      <c r="C27" s="1"/>
      <c r="D27" s="10" t="s">
        <v>60</v>
      </c>
      <c r="E27" s="1" t="s">
        <v>61</v>
      </c>
      <c r="F27" s="11">
        <v>0.336</v>
      </c>
      <c r="G27" s="12">
        <v>10.62</v>
      </c>
      <c r="H27" s="12">
        <f ca="1">ROUND(INDIRECT(ADDRESS(ROW()+(0), COLUMN()+(-2), 1))*INDIRECT(ADDRESS(ROW()+(0), COLUMN()+(-1), 1)), 2)</f>
        <v>3.57</v>
      </c>
    </row>
    <row r="28" spans="1:8" ht="13.50" thickBot="1" customHeight="1">
      <c r="A28" s="1" t="s">
        <v>62</v>
      </c>
      <c r="B28" s="1"/>
      <c r="C28" s="1"/>
      <c r="D28" s="10" t="s">
        <v>63</v>
      </c>
      <c r="E28" s="1" t="s">
        <v>64</v>
      </c>
      <c r="F28" s="13">
        <v>0.336</v>
      </c>
      <c r="G28" s="14">
        <v>6.62</v>
      </c>
      <c r="H28" s="14">
        <f ca="1">ROUND(INDIRECT(ADDRESS(ROW()+(0), COLUMN()+(-2), 1))*INDIRECT(ADDRESS(ROW()+(0), COLUMN()+(-1), 1)), 2)</f>
        <v>2.22</v>
      </c>
    </row>
    <row r="29" spans="1:8" ht="13.50" thickBot="1" customHeight="1">
      <c r="A29" s="15"/>
      <c r="B29" s="15"/>
      <c r="C29" s="15"/>
      <c r="D29" s="15"/>
      <c r="E29" s="15"/>
      <c r="F29" s="9" t="s">
        <v>65</v>
      </c>
      <c r="G29" s="9"/>
      <c r="H29" s="17">
        <f ca="1">ROUND(SUM(INDIRECT(ADDRESS(ROW()+(-1), COLUMN()+(0), 1)),INDIRECT(ADDRESS(ROW()+(-2), COLUMN()+(0), 1)),INDIRECT(ADDRESS(ROW()+(-3), COLUMN()+(0), 1)),INDIRECT(ADDRESS(ROW()+(-4), COLUMN()+(0), 1))), 2)</f>
        <v>11.58</v>
      </c>
    </row>
    <row r="30" spans="1:8" ht="13.50" thickBot="1" customHeight="1">
      <c r="A30" s="15">
        <v>3</v>
      </c>
      <c r="B30" s="15"/>
      <c r="C30" s="15"/>
      <c r="D30" s="15"/>
      <c r="E30" s="18" t="s">
        <v>66</v>
      </c>
      <c r="F30" s="18"/>
      <c r="G30" s="15"/>
      <c r="H30" s="15"/>
    </row>
    <row r="31" spans="1:8" ht="13.50" thickBot="1" customHeight="1">
      <c r="A31" s="19"/>
      <c r="B31" s="19"/>
      <c r="C31" s="19"/>
      <c r="D31" s="20" t="s">
        <v>67</v>
      </c>
      <c r="E31" s="19" t="s">
        <v>68</v>
      </c>
      <c r="F31" s="13">
        <v>2</v>
      </c>
      <c r="G31" s="14">
        <f ca="1">ROUND(SUM(INDIRECT(ADDRESS(ROW()+(-2), COLUMN()+(1), 1)),INDIRECT(ADDRESS(ROW()+(-8), COLUMN()+(1), 1))), 2)</f>
        <v>62.08</v>
      </c>
      <c r="H31" s="14">
        <f ca="1">ROUND(INDIRECT(ADDRESS(ROW()+(0), COLUMN()+(-2), 1))*INDIRECT(ADDRESS(ROW()+(0), COLUMN()+(-1), 1))/100, 2)</f>
        <v>1.24</v>
      </c>
    </row>
    <row r="32" spans="1:8" ht="13.50" thickBot="1" customHeight="1">
      <c r="A32" s="21" t="s">
        <v>69</v>
      </c>
      <c r="B32" s="21"/>
      <c r="C32" s="21"/>
      <c r="D32" s="22"/>
      <c r="E32" s="23"/>
      <c r="F32" s="24" t="s">
        <v>70</v>
      </c>
      <c r="G32" s="25"/>
      <c r="H32" s="26">
        <f ca="1">ROUND(SUM(INDIRECT(ADDRESS(ROW()+(-1), COLUMN()+(0), 1)),INDIRECT(ADDRESS(ROW()+(-3), COLUMN()+(0), 1)),INDIRECT(ADDRESS(ROW()+(-9), COLUMN()+(0), 1))), 2)</f>
        <v>63.32</v>
      </c>
    </row>
  </sheetData>
  <mergeCells count="34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F23:G23"/>
    <mergeCell ref="A24:C24"/>
    <mergeCell ref="E24:F24"/>
    <mergeCell ref="A25:C25"/>
    <mergeCell ref="A26:C26"/>
    <mergeCell ref="A27:C27"/>
    <mergeCell ref="A28:C28"/>
    <mergeCell ref="A29:C29"/>
    <mergeCell ref="F29:G29"/>
    <mergeCell ref="A30:C30"/>
    <mergeCell ref="E30:F30"/>
    <mergeCell ref="A31:C31"/>
    <mergeCell ref="A32:E32"/>
    <mergeCell ref="F32:G32"/>
  </mergeCells>
  <pageMargins left="0.147638" right="0.147638" top="0.206693" bottom="0.206693" header="0.0" footer="0.0"/>
  <pageSetup paperSize="9" orientation="portrait"/>
  <rowBreaks count="0" manualBreakCount="0">
    </rowBreaks>
</worksheet>
</file>