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<sst xmlns="http://schemas.openxmlformats.org/spreadsheetml/2006/main" count="56" uniqueCount="56">
  <si>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</si>
  <si>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FBY010</t>
  </si>
  <si>
    <t xml:space="preserve">m²</t>
  </si>
  <si>
    <t xml:space="preserve">Tabique de placas de yeso laminado.</t>
  </si>
  <si>
    <r>
      <rPr>
        <sz val="8.25"/>
        <color rgb="FF000000"/>
        <rFont val="Arial"/>
        <family val="2"/>
      </rPr>
      <t xml:space="preserve">Tabique sencillo (15+48+15)/400 (48) (con una placa tipo normal en cada cara, de 15 mm de espesor cada placa), de 78 mm de espesor total, con nivel de calidad del acabado estándar (Q2), formado por una estructura simple de perfiles de lámina de acero galvanizado de 48 mm de anchura, a base de montantes (elementos verticales) separados 400 mm entre sí, con disposición normal "N" y canales (elementos horizontales), a la que se atornillan dos placas en total (una placa tipo normal en cada cara, de 15 mm de espesor cada placa). Incluso banda acústica de dilatación autoadhesiva; fijaciones para el anclaje de canales y montantes metálicos; tornillería para la fijación de las placas; cinta de papel con refuerzo metálico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</si>
  <si>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</si>
  <si>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</si>
  <si>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</si>
  <si>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</si>
  <si>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</si>
  <si>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</si>
  <si>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</si>
  <si>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</si>
  <si>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</si>
  <si>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</si>
  <si>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mt12psg070c</t>
  </si>
  <si>
    <t xml:space="preserve">m</t>
  </si>
  <si>
    <t xml:space="preserve">Canal de perfil de acero galvanizado de 48 mm de anchura.</t>
  </si>
  <si>
    <t xml:space="preserve">mt12psg060c</t>
  </si>
  <si>
    <t xml:space="preserve">m</t>
  </si>
  <si>
    <t xml:space="preserve">Montante de perfil de acero galvanizado de 48 mm de anchura.</t>
  </si>
  <si>
    <t xml:space="preserve">mt12psg010b</t>
  </si>
  <si>
    <t xml:space="preserve">m²</t>
  </si>
  <si>
    <t xml:space="preserve">Placa de yeso laminado A / - 1200 / longitud / 15 / con los bordes longitudinales afinados.</t>
  </si>
  <si>
    <t xml:space="preserve">mt12psg081c</t>
  </si>
  <si>
    <t xml:space="preserve">Ud</t>
  </si>
  <si>
    <t xml:space="preserve">Tornillo autoperforante 3,5x25 mm.</t>
  </si>
  <si>
    <t xml:space="preserve">mt12psg220</t>
  </si>
  <si>
    <t xml:space="preserve">Ud</t>
  </si>
  <si>
    <t xml:space="preserve">Fijación compuesta por taco y tornillo 5x27.</t>
  </si>
  <si>
    <t xml:space="preserve">mt12psg035a</t>
  </si>
  <si>
    <t xml:space="preserve">kg</t>
  </si>
  <si>
    <t xml:space="preserve">Pasta de agarre.</t>
  </si>
  <si>
    <t xml:space="preserve">mt12psg030a</t>
  </si>
  <si>
    <t xml:space="preserve">kg</t>
  </si>
  <si>
    <t xml:space="preserve">Pasta de juntas.</t>
  </si>
  <si>
    <t xml:space="preserve">mt12psg040a</t>
  </si>
  <si>
    <t xml:space="preserve">m</t>
  </si>
  <si>
    <t xml:space="preserve">Cinta microperforada de papel.</t>
  </si>
  <si>
    <t xml:space="preserve">mt12psg040b</t>
  </si>
  <si>
    <t xml:space="preserve">m</t>
  </si>
  <si>
    <t xml:space="preserve">Cinta de papel con refuerzo metálico.</t>
  </si>
  <si>
    <t xml:space="preserve">Subtotal materiales:</t>
  </si>
  <si>
    <t xml:space="preserve">Mano de obra</t>
  </si>
  <si>
    <t xml:space="preserve">mo053</t>
  </si>
  <si>
    <t xml:space="preserve">h</t>
  </si>
  <si>
    <t xml:space="preserve">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</si>
  <si>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</si>
  <si>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</si>
  <si>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</si>
  <si>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</si>
  <si>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</si>
  <si>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</si>
  <si>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</si>
  <si>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Coste de mantenimiento decenal: $ 1,54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</si>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</sst>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5.48"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0.34</v>
      </c>
      <c r="H10" s="12">
        <f ca="1">ROUND(INDIRECT(ADDRESS(ROW()+(0), COLUMN()+(-2), 1))*INDIRECT(ADDRESS(ROW()+(0), COLUMN()+(-1), 1)), 2)</f>
        <v>0.41</v>
      </c>
    </row>
    <row r="11" spans="1:8" ht="13.50" thickBot="1" customHeight="1">
      <c r="A11" s="1" t="s">
        <v>15</v>
      </c>
      <c r="B11" s="1"/>
      <c r="C11" s="10" t="s">
        <v>16</v>
      </c>
      <c r="D11" s="10"/>
      <c r="E11" s="1" t="s">
        <v>17</v>
      </c>
      <c r="F11" s="11">
        <v>0.7</v>
      </c>
      <c r="G11" s="12">
        <v>1.88</v>
      </c>
      <c r="H11" s="12">
        <f ca="1">ROUND(INDIRECT(ADDRESS(ROW()+(0), COLUMN()+(-2), 1))*INDIRECT(ADDRESS(ROW()+(0), COLUMN()+(-1), 1)), 2)</f>
        <v>1.32</v>
      </c>
    </row>
    <row r="12" spans="1:8" ht="13.50" thickBot="1" customHeight="1">
      <c r="A12" s="1" t="s">
        <v>18</v>
      </c>
      <c r="B12" s="1"/>
      <c r="C12" s="10" t="s">
        <v>19</v>
      </c>
      <c r="D12" s="10"/>
      <c r="E12" s="1" t="s">
        <v>20</v>
      </c>
      <c r="F12" s="11">
        <v>2.75</v>
      </c>
      <c r="G12" s="12">
        <v>2.27</v>
      </c>
      <c r="H12" s="12">
        <f ca="1">ROUND(INDIRECT(ADDRESS(ROW()+(0), COLUMN()+(-2), 1))*INDIRECT(ADDRESS(ROW()+(0), COLUMN()+(-1), 1)), 2)</f>
        <v>6.24</v>
      </c>
    </row>
    <row r="13" spans="1:8" ht="13.50" thickBot="1" customHeight="1">
      <c r="A13" s="1" t="s">
        <v>21</v>
      </c>
      <c r="B13" s="1"/>
      <c r="C13" s="10" t="s">
        <v>22</v>
      </c>
      <c r="D13" s="10"/>
      <c r="E13" s="1" t="s">
        <v>23</v>
      </c>
      <c r="F13" s="11">
        <v>2.1</v>
      </c>
      <c r="G13" s="12">
        <v>6.86</v>
      </c>
      <c r="H13" s="12">
        <f ca="1">ROUND(INDIRECT(ADDRESS(ROW()+(0), COLUMN()+(-2), 1))*INDIRECT(ADDRESS(ROW()+(0), COLUMN()+(-1), 1)), 2)</f>
        <v>14.41</v>
      </c>
    </row>
    <row r="14" spans="1:8" ht="13.50" thickBot="1" customHeight="1">
      <c r="A14" s="1" t="s">
        <v>24</v>
      </c>
      <c r="B14" s="1"/>
      <c r="C14" s="10" t="s">
        <v>25</v>
      </c>
      <c r="D14" s="10"/>
      <c r="E14" s="1" t="s">
        <v>26</v>
      </c>
      <c r="F14" s="11">
        <v>38</v>
      </c>
      <c r="G14" s="12">
        <v>0.01</v>
      </c>
      <c r="H14" s="12">
        <f ca="1">ROUND(INDIRECT(ADDRESS(ROW()+(0), COLUMN()+(-2), 1))*INDIRECT(ADDRESS(ROW()+(0), COLUMN()+(-1), 1)), 2)</f>
        <v>0.38</v>
      </c>
    </row>
    <row r="15" spans="1:8" ht="13.50" thickBot="1" customHeight="1">
      <c r="A15" s="1" t="s">
        <v>27</v>
      </c>
      <c r="B15" s="1"/>
      <c r="C15" s="10" t="s">
        <v>28</v>
      </c>
      <c r="D15" s="10"/>
      <c r="E15" s="1" t="s">
        <v>29</v>
      </c>
      <c r="F15" s="11">
        <v>1.6</v>
      </c>
      <c r="G15" s="12">
        <v>0.09</v>
      </c>
      <c r="H15" s="12">
        <f ca="1">ROUND(INDIRECT(ADDRESS(ROW()+(0), COLUMN()+(-2), 1))*INDIRECT(ADDRESS(ROW()+(0), COLUMN()+(-1), 1)), 2)</f>
        <v>0.14</v>
      </c>
    </row>
    <row r="16" spans="1:8" ht="13.50" thickBot="1" customHeight="1">
      <c r="A16" s="1" t="s">
        <v>30</v>
      </c>
      <c r="B16" s="1"/>
      <c r="C16" s="10" t="s">
        <v>31</v>
      </c>
      <c r="D16" s="10"/>
      <c r="E16" s="1" t="s">
        <v>32</v>
      </c>
      <c r="F16" s="11">
        <v>0.1</v>
      </c>
      <c r="G16" s="12">
        <v>0.63</v>
      </c>
      <c r="H16" s="12">
        <f ca="1">ROUND(INDIRECT(ADDRESS(ROW()+(0), COLUMN()+(-2), 1))*INDIRECT(ADDRESS(ROW()+(0), COLUMN()+(-1), 1)), 2)</f>
        <v>0.06</v>
      </c>
    </row>
    <row r="17" spans="1:8" ht="13.50" thickBot="1" customHeight="1">
      <c r="A17" s="1" t="s">
        <v>33</v>
      </c>
      <c r="B17" s="1"/>
      <c r="C17" s="10" t="s">
        <v>34</v>
      </c>
      <c r="D17" s="10"/>
      <c r="E17" s="1" t="s">
        <v>35</v>
      </c>
      <c r="F17" s="11">
        <v>0.6</v>
      </c>
      <c r="G17" s="12">
        <v>1.29</v>
      </c>
      <c r="H17" s="12">
        <f ca="1">ROUND(INDIRECT(ADDRESS(ROW()+(0), COLUMN()+(-2), 1))*INDIRECT(ADDRESS(ROW()+(0), COLUMN()+(-1), 1)), 2)</f>
        <v>0.77</v>
      </c>
    </row>
    <row r="18" spans="1:8" ht="13.50" thickBot="1" customHeight="1">
      <c r="A18" s="1" t="s">
        <v>36</v>
      </c>
      <c r="B18" s="1"/>
      <c r="C18" s="10" t="s">
        <v>37</v>
      </c>
      <c r="D18" s="10"/>
      <c r="E18" s="1" t="s">
        <v>38</v>
      </c>
      <c r="F18" s="11">
        <v>3.2</v>
      </c>
      <c r="G18" s="12">
        <v>0.06</v>
      </c>
      <c r="H18" s="12">
        <f ca="1">ROUND(INDIRECT(ADDRESS(ROW()+(0), COLUMN()+(-2), 1))*INDIRECT(ADDRESS(ROW()+(0), COLUMN()+(-1), 1)), 2)</f>
        <v>0.19</v>
      </c>
    </row>
    <row r="19" spans="1:8" ht="13.50" thickBot="1" customHeight="1">
      <c r="A19" s="1" t="s">
        <v>39</v>
      </c>
      <c r="B19" s="1"/>
      <c r="C19" s="10" t="s">
        <v>40</v>
      </c>
      <c r="D19" s="10"/>
      <c r="E19" s="1" t="s">
        <v>41</v>
      </c>
      <c r="F19" s="13">
        <v>0.3</v>
      </c>
      <c r="G19" s="14">
        <v>0.61</v>
      </c>
      <c r="H19" s="14">
        <f ca="1">ROUND(INDIRECT(ADDRESS(ROW()+(0), COLUMN()+(-2), 1))*INDIRECT(ADDRESS(ROW()+(0), COLUMN()+(-1), 1)), 2)</f>
        <v>0.18</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24.1</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0.332</v>
      </c>
      <c r="G22" s="12">
        <v>11.41</v>
      </c>
      <c r="H22" s="12">
        <f ca="1">ROUND(INDIRECT(ADDRESS(ROW()+(0), COLUMN()+(-2), 1))*INDIRECT(ADDRESS(ROW()+(0), COLUMN()+(-1), 1)), 2)</f>
        <v>3.79</v>
      </c>
    </row>
    <row r="23" spans="1:8" ht="13.50" thickBot="1" customHeight="1">
      <c r="A23" s="1" t="s">
        <v>47</v>
      </c>
      <c r="B23" s="1"/>
      <c r="C23" s="10" t="s">
        <v>48</v>
      </c>
      <c r="D23" s="10"/>
      <c r="E23" s="1" t="s">
        <v>49</v>
      </c>
      <c r="F23" s="13">
        <v>0.332</v>
      </c>
      <c r="G23" s="14">
        <v>7.12</v>
      </c>
      <c r="H23" s="14">
        <f ca="1">ROUND(INDIRECT(ADDRESS(ROW()+(0), COLUMN()+(-2), 1))*INDIRECT(ADDRESS(ROW()+(0), COLUMN()+(-1), 1)), 2)</f>
        <v>2.36</v>
      </c>
    </row>
    <row r="24" spans="1:8" ht="13.50" thickBot="1" customHeight="1">
      <c r="A24" s="15"/>
      <c r="B24" s="15"/>
      <c r="C24" s="15"/>
      <c r="D24" s="15"/>
      <c r="E24" s="15"/>
      <c r="F24" s="9" t="s">
        <v>50</v>
      </c>
      <c r="G24" s="9"/>
      <c r="H24" s="17">
        <f ca="1">ROUND(SUM(INDIRECT(ADDRESS(ROW()+(-1), COLUMN()+(0), 1)),INDIRECT(ADDRESS(ROW()+(-2), COLUMN()+(0), 1))), 2)</f>
        <v>6.15</v>
      </c>
    </row>
    <row r="25" spans="1:8" ht="13.50" thickBot="1" customHeight="1">
      <c r="A25" s="15">
        <v>3</v>
      </c>
      <c r="B25" s="15"/>
      <c r="C25" s="15"/>
      <c r="D25" s="15"/>
      <c r="E25" s="18" t="s">
        <v>51</v>
      </c>
      <c r="F25" s="18"/>
      <c r="G25" s="15"/>
      <c r="H25" s="15"/>
    </row>
    <row r="26" spans="1:8" ht="13.50" thickBot="1" customHeight="1">
      <c r="A26" s="19"/>
      <c r="B26" s="19"/>
      <c r="C26" s="20" t="s">
        <v>52</v>
      </c>
      <c r="D26" s="20"/>
      <c r="E26" s="19" t="s">
        <v>53</v>
      </c>
      <c r="F26" s="13">
        <v>2</v>
      </c>
      <c r="G26" s="14">
        <f ca="1">ROUND(SUM(INDIRECT(ADDRESS(ROW()+(-2), COLUMN()+(1), 1)),INDIRECT(ADDRESS(ROW()+(-6), COLUMN()+(1), 1))), 2)</f>
        <v>30.25</v>
      </c>
      <c r="H26" s="14">
        <f ca="1">ROUND(INDIRECT(ADDRESS(ROW()+(0), COLUMN()+(-2), 1))*INDIRECT(ADDRESS(ROW()+(0), COLUMN()+(-1), 1))/100, 2)</f>
        <v>0.61</v>
      </c>
    </row>
    <row r="27" spans="1:8" ht="13.50" thickBot="1" customHeight="1">
      <c r="A27" s="21" t="s">
        <v>54</v>
      </c>
      <c r="B27" s="21"/>
      <c r="C27" s="22"/>
      <c r="D27" s="22"/>
      <c r="E27" s="23"/>
      <c r="F27" s="24" t="s">
        <v>55</v>
      </c>
      <c r="G27" s="25"/>
      <c r="H27" s="26">
        <f ca="1">ROUND(SUM(INDIRECT(ADDRESS(ROW()+(-1), COLUMN()+(0), 1)),INDIRECT(ADDRESS(ROW()+(-3), COLUMN()+(0), 1)),INDIRECT(ADDRESS(ROW()+(-7), COLUMN()+(0), 1))), 2)</f>
        <v>30.86</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