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<sst xmlns="http://schemas.openxmlformats.org/spreadsheetml/2006/main" count="28" uniqueCount="28">
  <si>
    <t xml:space="preserve"/>
  </si>
  <si>
    <t xml:space="preserve">YSV020</t>
  </si>
  <si>
    <t xml:space="preserve">Ud</t>
  </si>
  <si>
    <t xml:space="preserve">Semáforo portátil de obra</t>
  </si>
  <si>
    <r>
      <rPr>
        <sz val="8.25"/>
        <color rgb="FF000000"/>
        <rFont val="Arial"/>
        <family val="2"/>
      </rPr>
      <t xml:space="preserve">Par de semáforos portátiles de obra, telescópicos, con mando a distancia, amortizable en 5 usos, y alimentación con 2 baterías de plomo y ácido 12V - 220Ah.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</si>
  <si>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</si>
  <si>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</si>
  <si>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</si>
  <si>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</si>
  <si>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</si>
  <si>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</si>
  <si>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</si>
  <si>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mt50les140</t>
  </si>
  <si>
    <t xml:space="preserve">Ud</t>
  </si>
  <si>
    <t xml:space="preserve">Par de semáforos portátiles de obra, telescópicos, con mando a distancia, y cajones de polietileno de alta densidad equipados con ruedas, sin incluir batería de alimentación.</t>
  </si>
  <si>
    <t xml:space="preserve">mt50les145c</t>
  </si>
  <si>
    <t xml:space="preserve">Ud</t>
  </si>
  <si>
    <t xml:space="preserve">Batería de plomo y ácido 12V - 220Ah.</t>
  </si>
  <si>
    <t xml:space="preserve">Subtotal materiales:</t>
  </si>
  <si>
    <t xml:space="preserve">Mano de obra</t>
  </si>
  <si>
    <t xml:space="preserve">mo119</t>
  </si>
  <si>
    <t xml:space="preserve">h</t>
  </si>
  <si>
    <t xml:space="preserve">Oficial 1ª Seguridad y Salud.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</si>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</sst>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57" customWidth="1"/>
    <col min="3" max="3" width="2.55" customWidth="1"/>
    <col min="4" max="4" width="5.10" customWidth="1"/>
    <col min="5" max="5" width="73.61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0.4</v>
      </c>
      <c r="G10" s="12">
        <v>4679.23</v>
      </c>
      <c r="H10" s="12">
        <f ca="1">ROUND(INDIRECT(ADDRESS(ROW()+(0), COLUMN()+(-2), 1))*INDIRECT(ADDRESS(ROW()+(0), COLUMN()+(-1), 1)), 2)</f>
        <v>1871.69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0.4</v>
      </c>
      <c r="G11" s="14">
        <v>870.72</v>
      </c>
      <c r="H11" s="14">
        <f ca="1">ROUND(INDIRECT(ADDRESS(ROW()+(0), COLUMN()+(-2), 1))*INDIRECT(ADDRESS(ROW()+(0), COLUMN()+(-1), 1)), 2)</f>
        <v>348.29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2219.98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0.65</v>
      </c>
      <c r="G14" s="14">
        <v>11.11</v>
      </c>
      <c r="H14" s="14">
        <f ca="1">ROUND(INDIRECT(ADDRESS(ROW()+(0), COLUMN()+(-2), 1))*INDIRECT(ADDRESS(ROW()+(0), COLUMN()+(-1), 1)), 2)</f>
        <v>7.22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7.22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3">
        <v>2</v>
      </c>
      <c r="G17" s="14">
        <f ca="1">ROUND(SUM(INDIRECT(ADDRESS(ROW()+(-2), COLUMN()+(1), 1)),INDIRECT(ADDRESS(ROW()+(-5), COLUMN()+(1), 1))), 2)</f>
        <v>2227.2</v>
      </c>
      <c r="H17" s="14">
        <f ca="1">ROUND(INDIRECT(ADDRESS(ROW()+(0), COLUMN()+(-2), 1))*INDIRECT(ADDRESS(ROW()+(0), COLUMN()+(-1), 1))/100, 2)</f>
        <v>44.54</v>
      </c>
    </row>
    <row r="18" spans="1:8" ht="13.50" thickBot="1" customHeight="1">
      <c r="A18" s="8"/>
      <c r="B18" s="8"/>
      <c r="C18" s="8"/>
      <c r="D18" s="8"/>
      <c r="E18" s="8"/>
      <c r="F18" s="21" t="s">
        <v>27</v>
      </c>
      <c r="G18" s="21"/>
      <c r="H18" s="22">
        <f ca="1">ROUND(SUM(INDIRECT(ADDRESS(ROW()+(-1), COLUMN()+(0), 1)),INDIRECT(ADDRESS(ROW()+(-3), COLUMN()+(0), 1)),INDIRECT(ADDRESS(ROW()+(-6), COLUMN()+(0), 1))), 2)</f>
        <v>2271.74</v>
      </c>
    </row>
  </sheetData>
  <mergeCells count="32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