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<sst xmlns="http://schemas.openxmlformats.org/spreadsheetml/2006/main" count="67" uniqueCount="67">
  <si>
    <t xml:space="preserve"/>
  </si>
  <si>
    <t xml:space="preserve">UXR210</t>
  </si>
  <si>
    <t xml:space="preserve">m²</t>
  </si>
  <si>
    <t xml:space="preserve">Piso drenante, con rejilla alveolar y césped.</t>
  </si>
  <si>
    <r>
      <rPr>
        <sz val="8.25"/>
        <color rgb="FF000000"/>
        <rFont val="Arial"/>
        <family val="2"/>
      </rPr>
      <t xml:space="preserve">Piso drenante, para tráfico peatonal, con una resistencia a compresión de 400 N/mm², formado por geotextil no tejido compuesto por fibras de poliéster unidas por agujeteado, (120 g/m²), capa de drenaje compactada de grava filtrante sin clasificar, de 20 cm de espesor, geotextil no tejido compuesto por fibras de poliéster unidas por agujeteado, (120 g/m²), capa de nivelación compactada de arena con granulometría de 0 a 5 mm de diámetro, limpia, de 4 cm de espesor, losa alveolar de polietileno y polipropileno, de 49,2x49,2x3,9 cm, color verde, con geotextil de polipropileno incorporado en una de sus caras y capa de relleno de tierra vegetal cribada y mezcla de semilla para césped cubriendo la losa alveolar.</t>
    </r>
    <r>
      <rPr>
        <sz val="8.25"/>
        <color rgb="FF000000"/>
        <rFont val="Arial"/>
        <family val="2"/>
      </rPr>
      <t xml:space="preserve">
</t>
    </r>
  </si>
  <si>
    <t xml:space="preserve">Rubro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</si>
  <si>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</si>
  <si>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</si>
  <si>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</si>
  <si>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</si>
  <si>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</si>
  <si>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</si>
  <si>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mt14gso020aaa</t>
  </si>
  <si>
    <t xml:space="preserve">m²</t>
  </si>
  <si>
    <t xml:space="preserve">Geotextil no tejido compuesto por fibras de poliéster unidas por agujeteado, con una resistencia a la tracción longitudinal de 1,22 kN/m, una resistencia a la tracción transversal de 1,44 kN/m, una apertura de cono a la prueba de perforación dinámica según ISO 13433 inferior a 45 mm, resistencia CBR a punzonamiento 0,3 kN y una masa superficial de 120 g/m².</t>
  </si>
  <si>
    <t xml:space="preserve">mt01ard030b</t>
  </si>
  <si>
    <t xml:space="preserve">t</t>
  </si>
  <si>
    <t xml:space="preserve">Grava filtrante sin clasificar.</t>
  </si>
  <si>
    <t xml:space="preserve">mt01ara010a</t>
  </si>
  <si>
    <t xml:space="preserve">m³</t>
  </si>
  <si>
    <t xml:space="preserve">Arena con granulometría de 0 a 5 mm de diámetro, limpia.</t>
  </si>
  <si>
    <t xml:space="preserve">mt18rap020o</t>
  </si>
  <si>
    <t xml:space="preserve">m²</t>
  </si>
  <si>
    <t xml:space="preserve">Losa alveolar de polietileno y polipropileno, de 49,2x49,2x3,9 cm, color verde, con geotextil de polipropileno incorporado en una de sus caras, para estabilización de pisos drenantes con césped.</t>
  </si>
  <si>
    <t xml:space="preserve">mt48tie030a</t>
  </si>
  <si>
    <t xml:space="preserve">m³</t>
  </si>
  <si>
    <t xml:space="preserve">Tierra vegetal cribada, suministrada a granel.</t>
  </si>
  <si>
    <t xml:space="preserve">mt48tis010a</t>
  </si>
  <si>
    <t xml:space="preserve">kg</t>
  </si>
  <si>
    <t xml:space="preserve">Mezcla de semilla para césped.</t>
  </si>
  <si>
    <t xml:space="preserve">mt48tif020a</t>
  </si>
  <si>
    <t xml:space="preserve">kg</t>
  </si>
  <si>
    <t xml:space="preserve">Abono para presiembra de césped.</t>
  </si>
  <si>
    <t xml:space="preserve">mt48tie040</t>
  </si>
  <si>
    <t xml:space="preserve">kg</t>
  </si>
  <si>
    <t xml:space="preserve">Mantillo limpio cribado.</t>
  </si>
  <si>
    <t xml:space="preserve">mt08aaa010a</t>
  </si>
  <si>
    <t xml:space="preserve">m³</t>
  </si>
  <si>
    <t xml:space="preserve">Agua.</t>
  </si>
  <si>
    <t xml:space="preserve">Subtotal materiales:</t>
  </si>
  <si>
    <t xml:space="preserve">Equipo y maquinaria</t>
  </si>
  <si>
    <t xml:space="preserve">mq01pan070b</t>
  </si>
  <si>
    <t xml:space="preserve">h</t>
  </si>
  <si>
    <t xml:space="preserve">Mini pala cargadora sobre neumáticos, de 52 kW/1 m³ kW.</t>
  </si>
  <si>
    <t xml:space="preserve">mq02rod010d</t>
  </si>
  <si>
    <t xml:space="preserve">h</t>
  </si>
  <si>
    <t xml:space="preserve">Bandeja vibrante de guiado manual, de 300 kg, anchura de trabajo 70 cm, reversible.</t>
  </si>
  <si>
    <t xml:space="preserve">Subtotal equipo y maquinaria:</t>
  </si>
  <si>
    <t xml:space="preserve">Mano de obra</t>
  </si>
  <si>
    <t xml:space="preserve">mo041</t>
  </si>
  <si>
    <t xml:space="preserve">h</t>
  </si>
  <si>
    <t xml:space="preserve">Albañil de obra civil.</t>
  </si>
  <si>
    <t xml:space="preserve">mo087</t>
  </si>
  <si>
    <t xml:space="preserve">h</t>
  </si>
  <si>
    <t xml:space="preserve">Ayudante de albañil de obra civil.</t>
  </si>
  <si>
    <t xml:space="preserve">mo040</t>
  </si>
  <si>
    <t xml:space="preserve">h</t>
  </si>
  <si>
    <t xml:space="preserve">Jardinero.</t>
  </si>
  <si>
    <t xml:space="preserve">mo086</t>
  </si>
  <si>
    <t xml:space="preserve">h</t>
  </si>
  <si>
    <t xml:space="preserve">Ayudante jardinero.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</si>
  <si>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</si>
  <si>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</si>
  <si>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</si>
  <si>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</si>
  <si>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$ 8,22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</si>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</sst>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7.82" customWidth="1"/>
    <col min="4" max="4" width="68.51" customWidth="1"/>
    <col min="5" max="5" width="14.79" customWidth="1"/>
    <col min="6" max="6" width="14.11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66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55.50" thickBot="1" customHeight="1">
      <c r="A10" s="1" t="s">
        <v>12</v>
      </c>
      <c r="B10" s="1"/>
      <c r="C10" s="10" t="s">
        <v>13</v>
      </c>
      <c r="D10" s="1" t="s">
        <v>14</v>
      </c>
      <c r="E10" s="11">
        <v>2.1</v>
      </c>
      <c r="F10" s="12">
        <v>0.65</v>
      </c>
      <c r="G10" s="12">
        <f ca="1">ROUND(INDIRECT(ADDRESS(ROW()+(0), COLUMN()+(-2), 1))*INDIRECT(ADDRESS(ROW()+(0), COLUMN()+(-1), 1)), 2)</f>
        <v>1.37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1">
        <v>0.2</v>
      </c>
      <c r="F11" s="12">
        <v>25.78</v>
      </c>
      <c r="G11" s="12">
        <f ca="1">ROUND(INDIRECT(ADDRESS(ROW()+(0), COLUMN()+(-2), 1))*INDIRECT(ADDRESS(ROW()+(0), COLUMN()+(-1), 1)), 2)</f>
        <v>5.16</v>
      </c>
    </row>
    <row r="12" spans="1:7" ht="13.50" thickBot="1" customHeight="1">
      <c r="A12" s="1" t="s">
        <v>18</v>
      </c>
      <c r="B12" s="1"/>
      <c r="C12" s="10" t="s">
        <v>19</v>
      </c>
      <c r="D12" s="1" t="s">
        <v>20</v>
      </c>
      <c r="E12" s="11">
        <v>0.04</v>
      </c>
      <c r="F12" s="12">
        <v>19.47</v>
      </c>
      <c r="G12" s="12">
        <f ca="1">ROUND(INDIRECT(ADDRESS(ROW()+(0), COLUMN()+(-2), 1))*INDIRECT(ADDRESS(ROW()+(0), COLUMN()+(-1), 1)), 2)</f>
        <v>0.78</v>
      </c>
    </row>
    <row r="13" spans="1:7" ht="34.50" thickBot="1" customHeight="1">
      <c r="A13" s="1" t="s">
        <v>21</v>
      </c>
      <c r="B13" s="1"/>
      <c r="C13" s="10" t="s">
        <v>22</v>
      </c>
      <c r="D13" s="1" t="s">
        <v>23</v>
      </c>
      <c r="E13" s="11">
        <v>1.05</v>
      </c>
      <c r="F13" s="12">
        <v>27.36</v>
      </c>
      <c r="G13" s="12">
        <f ca="1">ROUND(INDIRECT(ADDRESS(ROW()+(0), COLUMN()+(-2), 1))*INDIRECT(ADDRESS(ROW()+(0), COLUMN()+(-1), 1)), 2)</f>
        <v>28.73</v>
      </c>
    </row>
    <row r="14" spans="1:7" ht="13.50" thickBot="1" customHeight="1">
      <c r="A14" s="1" t="s">
        <v>24</v>
      </c>
      <c r="B14" s="1"/>
      <c r="C14" s="10" t="s">
        <v>25</v>
      </c>
      <c r="D14" s="1" t="s">
        <v>26</v>
      </c>
      <c r="E14" s="11">
        <v>0.1</v>
      </c>
      <c r="F14" s="12">
        <v>28.99</v>
      </c>
      <c r="G14" s="12">
        <f ca="1">ROUND(INDIRECT(ADDRESS(ROW()+(0), COLUMN()+(-2), 1))*INDIRECT(ADDRESS(ROW()+(0), COLUMN()+(-1), 1)), 2)</f>
        <v>2.9</v>
      </c>
    </row>
    <row r="15" spans="1:7" ht="13.50" thickBot="1" customHeight="1">
      <c r="A15" s="1" t="s">
        <v>27</v>
      </c>
      <c r="B15" s="1"/>
      <c r="C15" s="10" t="s">
        <v>28</v>
      </c>
      <c r="D15" s="1" t="s">
        <v>29</v>
      </c>
      <c r="E15" s="11">
        <v>0.4</v>
      </c>
      <c r="F15" s="12">
        <v>7.67</v>
      </c>
      <c r="G15" s="12">
        <f ca="1">ROUND(INDIRECT(ADDRESS(ROW()+(0), COLUMN()+(-2), 1))*INDIRECT(ADDRESS(ROW()+(0), COLUMN()+(-1), 1)), 2)</f>
        <v>3.07</v>
      </c>
    </row>
    <row r="16" spans="1:7" ht="13.50" thickBot="1" customHeight="1">
      <c r="A16" s="1" t="s">
        <v>30</v>
      </c>
      <c r="B16" s="1"/>
      <c r="C16" s="10" t="s">
        <v>31</v>
      </c>
      <c r="D16" s="1" t="s">
        <v>32</v>
      </c>
      <c r="E16" s="11">
        <v>0.035</v>
      </c>
      <c r="F16" s="12">
        <v>1.76</v>
      </c>
      <c r="G16" s="12">
        <f ca="1">ROUND(INDIRECT(ADDRESS(ROW()+(0), COLUMN()+(-2), 1))*INDIRECT(ADDRESS(ROW()+(0), COLUMN()+(-1), 1)), 2)</f>
        <v>0.06</v>
      </c>
    </row>
    <row r="17" spans="1:7" ht="13.50" thickBot="1" customHeight="1">
      <c r="A17" s="1" t="s">
        <v>33</v>
      </c>
      <c r="B17" s="1"/>
      <c r="C17" s="10" t="s">
        <v>34</v>
      </c>
      <c r="D17" s="1" t="s">
        <v>35</v>
      </c>
      <c r="E17" s="11">
        <v>5</v>
      </c>
      <c r="F17" s="12">
        <v>0.04</v>
      </c>
      <c r="G17" s="12">
        <f ca="1">ROUND(INDIRECT(ADDRESS(ROW()+(0), COLUMN()+(-2), 1))*INDIRECT(ADDRESS(ROW()+(0), COLUMN()+(-1), 1)), 2)</f>
        <v>0.2</v>
      </c>
    </row>
    <row r="18" spans="1:7" ht="13.50" thickBot="1" customHeight="1">
      <c r="A18" s="1" t="s">
        <v>36</v>
      </c>
      <c r="B18" s="1"/>
      <c r="C18" s="10" t="s">
        <v>37</v>
      </c>
      <c r="D18" s="1" t="s">
        <v>38</v>
      </c>
      <c r="E18" s="13">
        <v>0.5</v>
      </c>
      <c r="F18" s="14">
        <v>1.84</v>
      </c>
      <c r="G18" s="14">
        <f ca="1">ROUND(INDIRECT(ADDRESS(ROW()+(0), COLUMN()+(-2), 1))*INDIRECT(ADDRESS(ROW()+(0), COLUMN()+(-1), 1)), 2)</f>
        <v>0.92</v>
      </c>
    </row>
    <row r="19" spans="1:7" ht="13.50" thickBot="1" customHeight="1">
      <c r="A19" s="15"/>
      <c r="B19" s="15"/>
      <c r="C19" s="15"/>
      <c r="D19" s="15"/>
      <c r="E19" s="9" t="s">
        <v>39</v>
      </c>
      <c r="F19" s="9"/>
      <c r="G19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43.19</v>
      </c>
    </row>
    <row r="20" spans="1:7" ht="13.50" thickBot="1" customHeight="1">
      <c r="A20" s="15">
        <v>2</v>
      </c>
      <c r="B20" s="15"/>
      <c r="C20" s="15"/>
      <c r="D20" s="18" t="s">
        <v>40</v>
      </c>
      <c r="E20" s="18"/>
      <c r="F20" s="15"/>
      <c r="G20" s="15"/>
    </row>
    <row r="21" spans="1:7" ht="13.50" thickBot="1" customHeight="1">
      <c r="A21" s="1" t="s">
        <v>41</v>
      </c>
      <c r="B21" s="1"/>
      <c r="C21" s="10" t="s">
        <v>42</v>
      </c>
      <c r="D21" s="1" t="s">
        <v>43</v>
      </c>
      <c r="E21" s="11">
        <v>0.027</v>
      </c>
      <c r="F21" s="12">
        <v>40.34</v>
      </c>
      <c r="G21" s="12">
        <f ca="1">ROUND(INDIRECT(ADDRESS(ROW()+(0), COLUMN()+(-2), 1))*INDIRECT(ADDRESS(ROW()+(0), COLUMN()+(-1), 1)), 2)</f>
        <v>1.09</v>
      </c>
    </row>
    <row r="22" spans="1:7" ht="24.00" thickBot="1" customHeight="1">
      <c r="A22" s="1" t="s">
        <v>44</v>
      </c>
      <c r="B22" s="1"/>
      <c r="C22" s="10" t="s">
        <v>45</v>
      </c>
      <c r="D22" s="1" t="s">
        <v>46</v>
      </c>
      <c r="E22" s="13">
        <v>0.03</v>
      </c>
      <c r="F22" s="14">
        <v>7.84</v>
      </c>
      <c r="G22" s="14">
        <f ca="1">ROUND(INDIRECT(ADDRESS(ROW()+(0), COLUMN()+(-2), 1))*INDIRECT(ADDRESS(ROW()+(0), COLUMN()+(-1), 1)), 2)</f>
        <v>0.24</v>
      </c>
    </row>
    <row r="23" spans="1:7" ht="13.50" thickBot="1" customHeight="1">
      <c r="A23" s="15"/>
      <c r="B23" s="15"/>
      <c r="C23" s="15"/>
      <c r="D23" s="15"/>
      <c r="E23" s="9" t="s">
        <v>47</v>
      </c>
      <c r="F23" s="9"/>
      <c r="G23" s="17">
        <f ca="1">ROUND(SUM(INDIRECT(ADDRESS(ROW()+(-1), COLUMN()+(0), 1)),INDIRECT(ADDRESS(ROW()+(-2), COLUMN()+(0), 1))), 2)</f>
        <v>1.33</v>
      </c>
    </row>
    <row r="24" spans="1:7" ht="13.50" thickBot="1" customHeight="1">
      <c r="A24" s="15">
        <v>3</v>
      </c>
      <c r="B24" s="15"/>
      <c r="C24" s="15"/>
      <c r="D24" s="18" t="s">
        <v>48</v>
      </c>
      <c r="E24" s="18"/>
      <c r="F24" s="15"/>
      <c r="G24" s="15"/>
    </row>
    <row r="25" spans="1:7" ht="13.50" thickBot="1" customHeight="1">
      <c r="A25" s="1" t="s">
        <v>49</v>
      </c>
      <c r="B25" s="1"/>
      <c r="C25" s="10" t="s">
        <v>50</v>
      </c>
      <c r="D25" s="1" t="s">
        <v>51</v>
      </c>
      <c r="E25" s="11">
        <v>0.257</v>
      </c>
      <c r="F25" s="12">
        <v>11.11</v>
      </c>
      <c r="G25" s="12">
        <f ca="1">ROUND(INDIRECT(ADDRESS(ROW()+(0), COLUMN()+(-2), 1))*INDIRECT(ADDRESS(ROW()+(0), COLUMN()+(-1), 1)), 2)</f>
        <v>2.86</v>
      </c>
    </row>
    <row r="26" spans="1:7" ht="13.50" thickBot="1" customHeight="1">
      <c r="A26" s="1" t="s">
        <v>52</v>
      </c>
      <c r="B26" s="1"/>
      <c r="C26" s="10" t="s">
        <v>53</v>
      </c>
      <c r="D26" s="1" t="s">
        <v>54</v>
      </c>
      <c r="E26" s="11">
        <v>0.514</v>
      </c>
      <c r="F26" s="12">
        <v>7.12</v>
      </c>
      <c r="G26" s="12">
        <f ca="1">ROUND(INDIRECT(ADDRESS(ROW()+(0), COLUMN()+(-2), 1))*INDIRECT(ADDRESS(ROW()+(0), COLUMN()+(-1), 1)), 2)</f>
        <v>3.66</v>
      </c>
    </row>
    <row r="27" spans="1:7" ht="13.50" thickBot="1" customHeight="1">
      <c r="A27" s="1" t="s">
        <v>55</v>
      </c>
      <c r="B27" s="1"/>
      <c r="C27" s="10" t="s">
        <v>56</v>
      </c>
      <c r="D27" s="1" t="s">
        <v>57</v>
      </c>
      <c r="E27" s="11">
        <v>0.257</v>
      </c>
      <c r="F27" s="12">
        <v>11.11</v>
      </c>
      <c r="G27" s="12">
        <f ca="1">ROUND(INDIRECT(ADDRESS(ROW()+(0), COLUMN()+(-2), 1))*INDIRECT(ADDRESS(ROW()+(0), COLUMN()+(-1), 1)), 2)</f>
        <v>2.86</v>
      </c>
    </row>
    <row r="28" spans="1:7" ht="13.50" thickBot="1" customHeight="1">
      <c r="A28" s="1" t="s">
        <v>58</v>
      </c>
      <c r="B28" s="1"/>
      <c r="C28" s="10" t="s">
        <v>59</v>
      </c>
      <c r="D28" s="1" t="s">
        <v>60</v>
      </c>
      <c r="E28" s="13">
        <v>0.514</v>
      </c>
      <c r="F28" s="14">
        <v>7.12</v>
      </c>
      <c r="G28" s="14">
        <f ca="1">ROUND(INDIRECT(ADDRESS(ROW()+(0), COLUMN()+(-2), 1))*INDIRECT(ADDRESS(ROW()+(0), COLUMN()+(-1), 1)), 2)</f>
        <v>3.66</v>
      </c>
    </row>
    <row r="29" spans="1:7" ht="13.50" thickBot="1" customHeight="1">
      <c r="A29" s="15"/>
      <c r="B29" s="15"/>
      <c r="C29" s="15"/>
      <c r="D29" s="15"/>
      <c r="E29" s="9" t="s">
        <v>61</v>
      </c>
      <c r="F29" s="9"/>
      <c r="G29" s="17">
        <f ca="1">ROUND(SUM(INDIRECT(ADDRESS(ROW()+(-1), COLUMN()+(0), 1)),INDIRECT(ADDRESS(ROW()+(-2), COLUMN()+(0), 1)),INDIRECT(ADDRESS(ROW()+(-3), COLUMN()+(0), 1)),INDIRECT(ADDRESS(ROW()+(-4), COLUMN()+(0), 1))), 2)</f>
        <v>13.04</v>
      </c>
    </row>
    <row r="30" spans="1:7" ht="13.50" thickBot="1" customHeight="1">
      <c r="A30" s="15">
        <v>4</v>
      </c>
      <c r="B30" s="15"/>
      <c r="C30" s="15"/>
      <c r="D30" s="18" t="s">
        <v>62</v>
      </c>
      <c r="E30" s="18"/>
      <c r="F30" s="15"/>
      <c r="G30" s="15"/>
    </row>
    <row r="31" spans="1:7" ht="13.50" thickBot="1" customHeight="1">
      <c r="A31" s="19"/>
      <c r="B31" s="19"/>
      <c r="C31" s="20" t="s">
        <v>63</v>
      </c>
      <c r="D31" s="19" t="s">
        <v>64</v>
      </c>
      <c r="E31" s="13">
        <v>2</v>
      </c>
      <c r="F31" s="14">
        <f ca="1">ROUND(SUM(INDIRECT(ADDRESS(ROW()+(-2), COLUMN()+(1), 1)),INDIRECT(ADDRESS(ROW()+(-8), COLUMN()+(1), 1)),INDIRECT(ADDRESS(ROW()+(-12), COLUMN()+(1), 1))), 2)</f>
        <v>57.56</v>
      </c>
      <c r="G31" s="14">
        <f ca="1">ROUND(INDIRECT(ADDRESS(ROW()+(0), COLUMN()+(-2), 1))*INDIRECT(ADDRESS(ROW()+(0), COLUMN()+(-1), 1))/100, 2)</f>
        <v>1.15</v>
      </c>
    </row>
    <row r="32" spans="1:7" ht="13.50" thickBot="1" customHeight="1">
      <c r="A32" s="21" t="s">
        <v>65</v>
      </c>
      <c r="B32" s="21"/>
      <c r="C32" s="22"/>
      <c r="D32" s="23"/>
      <c r="E32" s="24" t="s">
        <v>66</v>
      </c>
      <c r="F32" s="25"/>
      <c r="G32" s="26">
        <f ca="1">ROUND(SUM(INDIRECT(ADDRESS(ROW()+(-1), COLUMN()+(0), 1)),INDIRECT(ADDRESS(ROW()+(-3), COLUMN()+(0), 1)),INDIRECT(ADDRESS(ROW()+(-9), COLUMN()+(0), 1)),INDIRECT(ADDRESS(ROW()+(-13), COLUMN()+(0), 1))), 2)</f>
        <v>58.71</v>
      </c>
    </row>
  </sheetData>
  <mergeCells count="36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E19:F19"/>
    <mergeCell ref="A20:B20"/>
    <mergeCell ref="D20:E20"/>
    <mergeCell ref="A21:B21"/>
    <mergeCell ref="A22:B22"/>
    <mergeCell ref="A23:B23"/>
    <mergeCell ref="E23:F23"/>
    <mergeCell ref="A24:B24"/>
    <mergeCell ref="D24:E24"/>
    <mergeCell ref="A25:B25"/>
    <mergeCell ref="A26:B26"/>
    <mergeCell ref="A27:B27"/>
    <mergeCell ref="A28:B28"/>
    <mergeCell ref="A29:B29"/>
    <mergeCell ref="E29:F29"/>
    <mergeCell ref="A30:B30"/>
    <mergeCell ref="D30:E30"/>
    <mergeCell ref="A31:B31"/>
    <mergeCell ref="A32:D32"/>
    <mergeCell ref="E32:F32"/>
  </mergeCells>
  <pageMargins left="0.147638" right="0.147638" top="0.206693" bottom="0.206693" header="0.0" footer="0.0"/>
  <pageSetup paperSize="9" orientation="portrait"/>
  <rowBreaks count="0" manualBreakCount="0">
    </rowBreaks>
</worksheet>
</file>