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<sst xmlns="http://schemas.openxmlformats.org/spreadsheetml/2006/main" count="70" uniqueCount="70">
  <si>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</si>
  <si>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UPG008</t>
  </si>
  <si>
    <t xml:space="preserve">m³</t>
  </si>
  <si>
    <t xml:space="preserve">Muro de hormigón armado para vaso de piscina.</t>
  </si>
  <si>
    <r>
      <rPr>
        <sz val="8.25"/>
        <color rgb="FF000000"/>
        <rFont val="Arial"/>
        <family val="2"/>
      </rPr>
      <t xml:space="preserve">Muro de hormigón armado para vaso de piscina de superficie plana, de hasta 3 m de altura, realizado con hormigón f'c=280 kg/cm² (28 MPa), clase de exposición F0 S0 P1 C1, tamaño máximo del agregado 12,5 mm, consistencia blanda preparado en obra, y vaciado con medios manuales, y vaciado con medios manuales, y acero Grado 60 (fy=4200 kg/cm²), con una cuantía aproximada de 22 kg/m³. Incluso tubos de PVC para paso de instalaciones, alambre de atar y separadores. El precio incluye el figurado del acero (corte y doblado) y el armado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</si>
  <si>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</si>
  <si>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</si>
  <si>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</si>
  <si>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</si>
  <si>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</si>
  <si>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</si>
  <si>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</si>
  <si>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mt07aco020d</t>
  </si>
  <si>
    <t xml:space="preserve">Ud</t>
  </si>
  <si>
    <t xml:space="preserve">Separador homologado para muros.</t>
  </si>
  <si>
    <t xml:space="preserve">mt07aco060d</t>
  </si>
  <si>
    <t xml:space="preserve">kg</t>
  </si>
  <si>
    <t xml:space="preserve">Acero en barras corrugadas, Grado 60 (fy=4200 kg/cm²), de varios diámetros, según NTE-INEN-2167 y ASTM A 706.</t>
  </si>
  <si>
    <t xml:space="preserve">mt08var050</t>
  </si>
  <si>
    <t xml:space="preserve">kg</t>
  </si>
  <si>
    <t xml:space="preserve">Alambre galvanizado para atar, de 1,30 mm de diámetro.</t>
  </si>
  <si>
    <t xml:space="preserve">mt36tie010da</t>
  </si>
  <si>
    <t xml:space="preserve">m</t>
  </si>
  <si>
    <t xml:space="preserve">Tubo de PVC, serie B, de 75 mm de diámetro y 3 mm de espesor, con extremo abocardado.</t>
  </si>
  <si>
    <t xml:space="preserve">mt08aaa010a</t>
  </si>
  <si>
    <t xml:space="preserve">m³</t>
  </si>
  <si>
    <t xml:space="preserve">Agua.</t>
  </si>
  <si>
    <t xml:space="preserve">mt01arg000c</t>
  </si>
  <si>
    <t xml:space="preserve">m³</t>
  </si>
  <si>
    <t xml:space="preserve">Arena cribada.</t>
  </si>
  <si>
    <t xml:space="preserve">mt01arg001ce</t>
  </si>
  <si>
    <t xml:space="preserve">m³</t>
  </si>
  <si>
    <t xml:space="preserve">Agregado grueso homogeneizado, de tamaño máximo 12,5 mm.</t>
  </si>
  <si>
    <t xml:space="preserve">mt08cem000c</t>
  </si>
  <si>
    <t xml:space="preserve">kg</t>
  </si>
  <si>
    <t xml:space="preserve">Cemento gris en sacos.</t>
  </si>
  <si>
    <t xml:space="preserve">mt08adt030</t>
  </si>
  <si>
    <t xml:space="preserve">l</t>
  </si>
  <si>
    <t xml:space="preserve">Aditivo plastificante para la reducción del agua de amasado del hormigón.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</si>
  <si>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</si>
  <si>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</si>
  <si>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</si>
  <si>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</si>
  <si>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</si>
  <si>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</si>
  <si>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</si>
  <si>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</si>
  <si>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</si>
  <si>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Fierrero.</t>
  </si>
  <si>
    <t xml:space="preserve">mo090</t>
  </si>
  <si>
    <t xml:space="preserve">h</t>
  </si>
  <si>
    <t xml:space="preserve">Ayudante fierrero.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</si>
  <si>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</si>
  <si>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</si>
  <si>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</si>
  <si>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</si>
  <si>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</si>
  <si>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</si>
  <si>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mo045</t>
  </si>
  <si>
    <t xml:space="preserve">h</t>
  </si>
  <si>
    <t xml:space="preserve">Maestro de estructura mayor, en el proceso de hormigonado.</t>
  </si>
  <si>
    <t xml:space="preserve">mo092</t>
  </si>
  <si>
    <t xml:space="preserve">h</t>
  </si>
  <si>
    <t xml:space="preserve">Ayudante estructurista, en el proceso de hormigonado.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</si>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</sst>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69.87" customWidth="1"/>
    <col min="6" max="6" width="15.47" customWidth="1"/>
    <col min="7" max="7" width="13.4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0.08</v>
      </c>
      <c r="H10" s="12">
        <f ca="1">ROUND(INDIRECT(ADDRESS(ROW()+(0), COLUMN()+(-2), 1))*INDIRECT(ADDRESS(ROW()+(0), COLUMN()+(-1), 1)), 2)</f>
        <v>0.64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22.44</v>
      </c>
      <c r="G11" s="12">
        <v>1.45</v>
      </c>
      <c r="H11" s="12">
        <f ca="1">ROUND(INDIRECT(ADDRESS(ROW()+(0), COLUMN()+(-2), 1))*INDIRECT(ADDRESS(ROW()+(0), COLUMN()+(-1), 1)), 2)</f>
        <v>32.54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0.286</v>
      </c>
      <c r="G12" s="12">
        <v>1.83</v>
      </c>
      <c r="H12" s="12">
        <f ca="1">ROUND(INDIRECT(ADDRESS(ROW()+(0), COLUMN()+(-2), 1))*INDIRECT(ADDRESS(ROW()+(0), COLUMN()+(-1), 1)), 2)</f>
        <v>0.52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4.8</v>
      </c>
      <c r="H13" s="12">
        <f ca="1">ROUND(INDIRECT(ADDRESS(ROW()+(0), COLUMN()+(-2), 1))*INDIRECT(ADDRESS(ROW()+(0), COLUMN()+(-1), 1)), 2)</f>
        <v>0.24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0.252</v>
      </c>
      <c r="G14" s="12">
        <v>1.83</v>
      </c>
      <c r="H14" s="12">
        <f ca="1">ROUND(INDIRECT(ADDRESS(ROW()+(0), COLUMN()+(-2), 1))*INDIRECT(ADDRESS(ROW()+(0), COLUMN()+(-1), 1)), 2)</f>
        <v>0.46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0.548</v>
      </c>
      <c r="G15" s="12">
        <v>8.12</v>
      </c>
      <c r="H15" s="12">
        <f ca="1">ROUND(INDIRECT(ADDRESS(ROW()+(0), COLUMN()+(-2), 1))*INDIRECT(ADDRESS(ROW()+(0), COLUMN()+(-1), 1)), 2)</f>
        <v>4.45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0.267</v>
      </c>
      <c r="G16" s="12">
        <v>13.52</v>
      </c>
      <c r="H16" s="12">
        <f ca="1">ROUND(INDIRECT(ADDRESS(ROW()+(0), COLUMN()+(-2), 1))*INDIRECT(ADDRESS(ROW()+(0), COLUMN()+(-1), 1)), 2)</f>
        <v>3.61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483.84</v>
      </c>
      <c r="G17" s="12">
        <v>0.17</v>
      </c>
      <c r="H17" s="12">
        <f ca="1">ROUND(INDIRECT(ADDRESS(ROW()+(0), COLUMN()+(-2), 1))*INDIRECT(ADDRESS(ROW()+(0), COLUMN()+(-1), 1)), 2)</f>
        <v>82.25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2.419</v>
      </c>
      <c r="G18" s="14">
        <v>2.73</v>
      </c>
      <c r="H18" s="14">
        <f ca="1">ROUND(INDIRECT(ADDRESS(ROW()+(0), COLUMN()+(-2), 1))*INDIRECT(ADDRESS(ROW()+(0), COLUMN()+(-1), 1)), 2)</f>
        <v>6.6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131.31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0.73</v>
      </c>
      <c r="G21" s="14">
        <v>3.75</v>
      </c>
      <c r="H21" s="14">
        <f ca="1">ROUND(INDIRECT(ADDRESS(ROW()+(0), COLUMN()+(-2), 1))*INDIRECT(ADDRESS(ROW()+(0), COLUMN()+(-1), 1)), 2)</f>
        <v>2.74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2.74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0.305</v>
      </c>
      <c r="G24" s="12">
        <v>10.75</v>
      </c>
      <c r="H24" s="12">
        <f ca="1">ROUND(INDIRECT(ADDRESS(ROW()+(0), COLUMN()+(-2), 1))*INDIRECT(ADDRESS(ROW()+(0), COLUMN()+(-1), 1)), 2)</f>
        <v>3.28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0.388</v>
      </c>
      <c r="G25" s="12">
        <v>6.89</v>
      </c>
      <c r="H25" s="12">
        <f ca="1">ROUND(INDIRECT(ADDRESS(ROW()+(0), COLUMN()+(-2), 1))*INDIRECT(ADDRESS(ROW()+(0), COLUMN()+(-1), 1)), 2)</f>
        <v>2.67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1.322</v>
      </c>
      <c r="G26" s="12">
        <v>6.38</v>
      </c>
      <c r="H26" s="12">
        <f ca="1">ROUND(INDIRECT(ADDRESS(ROW()+(0), COLUMN()+(-2), 1))*INDIRECT(ADDRESS(ROW()+(0), COLUMN()+(-1), 1)), 2)</f>
        <v>8.43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1.385</v>
      </c>
      <c r="G27" s="12">
        <v>6.48</v>
      </c>
      <c r="H27" s="12">
        <f ca="1">ROUND(INDIRECT(ADDRESS(ROW()+(0), COLUMN()+(-2), 1))*INDIRECT(ADDRESS(ROW()+(0), COLUMN()+(-1), 1)), 2)</f>
        <v>8.97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0.088</v>
      </c>
      <c r="G28" s="12">
        <v>10.75</v>
      </c>
      <c r="H28" s="12">
        <f ca="1">ROUND(INDIRECT(ADDRESS(ROW()+(0), COLUMN()+(-2), 1))*INDIRECT(ADDRESS(ROW()+(0), COLUMN()+(-1), 1)), 2)</f>
        <v>0.95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3">
        <v>0.353</v>
      </c>
      <c r="G29" s="14">
        <v>6.89</v>
      </c>
      <c r="H29" s="14">
        <f ca="1">ROUND(INDIRECT(ADDRESS(ROW()+(0), COLUMN()+(-2), 1))*INDIRECT(ADDRESS(ROW()+(0), COLUMN()+(-1), 1)), 2)</f>
        <v>2.43</v>
      </c>
    </row>
    <row r="30" spans="1:8" ht="13.50" thickBot="1" customHeight="1">
      <c r="A30" s="15"/>
      <c r="B30" s="15"/>
      <c r="C30" s="15"/>
      <c r="D30" s="15"/>
      <c r="E30" s="15"/>
      <c r="F30" s="9" t="s">
        <v>64</v>
      </c>
      <c r="G30" s="9"/>
      <c r="H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26.73</v>
      </c>
    </row>
    <row r="31" spans="1:8" ht="13.50" thickBot="1" customHeight="1">
      <c r="A31" s="15">
        <v>4</v>
      </c>
      <c r="B31" s="15"/>
      <c r="C31" s="15"/>
      <c r="D31" s="15"/>
      <c r="E31" s="18" t="s">
        <v>65</v>
      </c>
      <c r="F31" s="18"/>
      <c r="G31" s="15"/>
      <c r="H31" s="15"/>
    </row>
    <row r="32" spans="1:8" ht="13.50" thickBot="1" customHeight="1">
      <c r="A32" s="19"/>
      <c r="B32" s="19"/>
      <c r="C32" s="20" t="s">
        <v>66</v>
      </c>
      <c r="D32" s="20"/>
      <c r="E32" s="19" t="s">
        <v>67</v>
      </c>
      <c r="F32" s="13">
        <v>2</v>
      </c>
      <c r="G32" s="14">
        <f ca="1">ROUND(SUM(INDIRECT(ADDRESS(ROW()+(-2), COLUMN()+(1), 1)),INDIRECT(ADDRESS(ROW()+(-10), COLUMN()+(1), 1)),INDIRECT(ADDRESS(ROW()+(-13), COLUMN()+(1), 1))), 2)</f>
        <v>160.78</v>
      </c>
      <c r="H32" s="14">
        <f ca="1">ROUND(INDIRECT(ADDRESS(ROW()+(0), COLUMN()+(-2), 1))*INDIRECT(ADDRESS(ROW()+(0), COLUMN()+(-1), 1))/100, 2)</f>
        <v>3.22</v>
      </c>
    </row>
    <row r="33" spans="1:8" ht="13.50" thickBot="1" customHeight="1">
      <c r="A33" s="21" t="s">
        <v>68</v>
      </c>
      <c r="B33" s="21"/>
      <c r="C33" s="22"/>
      <c r="D33" s="22"/>
      <c r="E33" s="23"/>
      <c r="F33" s="24" t="s">
        <v>69</v>
      </c>
      <c r="G33" s="25"/>
      <c r="H33" s="26">
        <f ca="1">ROUND(SUM(INDIRECT(ADDRESS(ROW()+(-1), COLUMN()+(0), 1)),INDIRECT(ADDRESS(ROW()+(-3), COLUMN()+(0), 1)),INDIRECT(ADDRESS(ROW()+(-11), COLUMN()+(0), 1)),INDIRECT(ADDRESS(ROW()+(-14), COLUMN()+(0), 1))), 2)</f>
        <v>164</v>
      </c>
    </row>
  </sheetData>
  <mergeCells count="6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F30:G30"/>
    <mergeCell ref="A31:B31"/>
    <mergeCell ref="C31:D31"/>
    <mergeCell ref="E31:F31"/>
    <mergeCell ref="A32:B32"/>
    <mergeCell ref="C32:D32"/>
    <mergeCell ref="A33:E33"/>
    <mergeCell ref="F33:G33"/>
  </mergeCells>
  <pageMargins left="0.147638" right="0.147638" top="0.206693" bottom="0.206693" header="0.0" footer="0.0"/>
  <pageSetup paperSize="9" orientation="portrait"/>
  <rowBreaks count="0" manualBreakCount="0">
    </rowBreaks>
</worksheet>
</file>