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<sst xmlns="http://schemas.openxmlformats.org/spreadsheetml/2006/main" count="49" uniqueCount="49">
  <si>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</si>
  <si>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UHI010</t>
  </si>
  <si>
    <t xml:space="preserve">Ud</t>
  </si>
  <si>
    <t xml:space="preserve">Hornacina de mampostería.</t>
  </si>
  <si>
    <r>
      <rPr>
        <sz val="8.25"/>
        <color rgb="FF000000"/>
        <rFont val="Arial"/>
        <family val="2"/>
      </rPr>
      <t xml:space="preserve">Hornacina de 70x100x30 cm, de mampostería de ladrillo cerámico hueco doble, para revestir, 33x16x7 cm, con juntas de 10 mm de espesor, recibida con mortero de cemento confeccionado en obra, con 250 kg/m³ de cemento, color gris, dosificación 1:6, suministrado en sacos, para alojamiento de instalaciones (marcos y puertas no incluidos en este precio).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</si>
  <si>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</si>
  <si>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</si>
  <si>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</si>
  <si>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</si>
  <si>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</si>
  <si>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</si>
  <si>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</si>
  <si>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mt04lvc010g</t>
  </si>
  <si>
    <t xml:space="preserve">Ud</t>
  </si>
  <si>
    <t xml:space="preserve">Ladrillo cerámico hueco doble, para revestir, 33x16x7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</si>
  <si>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</si>
  <si>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</si>
  <si>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</si>
  <si>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</si>
  <si>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</si>
  <si>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</si>
  <si>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</si>
  <si>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</si>
  <si>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</si>
  <si>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mt10hmf050ade</t>
  </si>
  <si>
    <t xml:space="preserve">m³</t>
  </si>
  <si>
    <t xml:space="preserve">Hormigón simple f'c=210 kg/cm² (21 MPa), clase de exposición F0 S0 P0 C0, tamaño máximo del agregado 19 mm, consistencia blanda, premezclado en planta, según NEC-11 y ACI 318.</t>
  </si>
  <si>
    <t xml:space="preserve">mt04lvg020a</t>
  </si>
  <si>
    <t xml:space="preserve">Ud</t>
  </si>
  <si>
    <t xml:space="preserve">Tablero cerámico hueco machihembrado, para revestir, 50x20x3 cm, con las testas rectas.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</si>
  <si>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</si>
  <si>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</si>
  <si>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</si>
  <si>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</si>
  <si>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</si>
  <si>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</si>
  <si>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</si>
  <si>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</si>
  <si>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</si>
  <si>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</si>
  <si>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</si>
  <si>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</si>
  <si>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</si>
  <si>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</si>
  <si>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</si>
  <si>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</si>
  <si>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</si>
  <si>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$ 2,79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</si>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</sst>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68.51" customWidth="1"/>
    <col min="6" max="6" width="14.96" customWidth="1"/>
    <col min="7" max="7" width="13.9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38</v>
      </c>
      <c r="G10" s="12">
        <v>0.59</v>
      </c>
      <c r="H10" s="12">
        <f ca="1">ROUND(INDIRECT(ADDRESS(ROW()+(0), COLUMN()+(-2), 1))*INDIRECT(ADDRESS(ROW()+(0), COLUMN()+(-1), 1)), 2)</f>
        <v>22.42</v>
      </c>
    </row>
    <row r="11" spans="1:8" ht="13.50" thickBot="1" customHeight="1">
      <c r="A11" s="1" t="s">
        <v>15</v>
      </c>
      <c r="B11" s="1"/>
      <c r="C11" s="1"/>
      <c r="D11" s="10" t="s">
        <v>16</v>
      </c>
      <c r="E11" s="1" t="s">
        <v>17</v>
      </c>
      <c r="F11" s="11">
        <v>0.012</v>
      </c>
      <c r="G11" s="12">
        <v>1.83</v>
      </c>
      <c r="H11" s="12">
        <f ca="1">ROUND(INDIRECT(ADDRESS(ROW()+(0), COLUMN()+(-2), 1))*INDIRECT(ADDRESS(ROW()+(0), COLUMN()+(-1), 1)), 2)</f>
        <v>0.02</v>
      </c>
    </row>
    <row r="12" spans="1:8" ht="13.50" thickBot="1" customHeight="1">
      <c r="A12" s="1" t="s">
        <v>18</v>
      </c>
      <c r="B12" s="1"/>
      <c r="C12" s="1"/>
      <c r="D12" s="10" t="s">
        <v>19</v>
      </c>
      <c r="E12" s="1" t="s">
        <v>20</v>
      </c>
      <c r="F12" s="11">
        <v>0.031</v>
      </c>
      <c r="G12" s="12">
        <v>24.41</v>
      </c>
      <c r="H12" s="12">
        <f ca="1">ROUND(INDIRECT(ADDRESS(ROW()+(0), COLUMN()+(-2), 1))*INDIRECT(ADDRESS(ROW()+(0), COLUMN()+(-1), 1)), 2)</f>
        <v>0.76</v>
      </c>
    </row>
    <row r="13" spans="1:8" ht="13.50" thickBot="1" customHeight="1">
      <c r="A13" s="1" t="s">
        <v>21</v>
      </c>
      <c r="B13" s="1"/>
      <c r="C13" s="1"/>
      <c r="D13" s="10" t="s">
        <v>22</v>
      </c>
      <c r="E13" s="1" t="s">
        <v>23</v>
      </c>
      <c r="F13" s="11">
        <v>4.846</v>
      </c>
      <c r="G13" s="12">
        <v>0.17</v>
      </c>
      <c r="H13" s="12">
        <f ca="1">ROUND(INDIRECT(ADDRESS(ROW()+(0), COLUMN()+(-2), 1))*INDIRECT(ADDRESS(ROW()+(0), COLUMN()+(-1), 1)), 2)</f>
        <v>0.82</v>
      </c>
    </row>
    <row r="14" spans="1:8" ht="34.50" thickBot="1" customHeight="1">
      <c r="A14" s="1" t="s">
        <v>24</v>
      </c>
      <c r="B14" s="1"/>
      <c r="C14" s="1"/>
      <c r="D14" s="10" t="s">
        <v>25</v>
      </c>
      <c r="E14" s="1" t="s">
        <v>26</v>
      </c>
      <c r="F14" s="11">
        <v>0.063</v>
      </c>
      <c r="G14" s="12">
        <v>95.86</v>
      </c>
      <c r="H14" s="12">
        <f ca="1">ROUND(INDIRECT(ADDRESS(ROW()+(0), COLUMN()+(-2), 1))*INDIRECT(ADDRESS(ROW()+(0), COLUMN()+(-1), 1)), 2)</f>
        <v>6.04</v>
      </c>
    </row>
    <row r="15" spans="1:8" ht="24.00" thickBot="1" customHeight="1">
      <c r="A15" s="1" t="s">
        <v>27</v>
      </c>
      <c r="B15" s="1"/>
      <c r="C15" s="1"/>
      <c r="D15" s="10" t="s">
        <v>28</v>
      </c>
      <c r="E15" s="1" t="s">
        <v>29</v>
      </c>
      <c r="F15" s="13">
        <v>4</v>
      </c>
      <c r="G15" s="14">
        <v>0.81</v>
      </c>
      <c r="H15" s="14">
        <f ca="1">ROUND(INDIRECT(ADDRESS(ROW()+(0), COLUMN()+(-2), 1))*INDIRECT(ADDRESS(ROW()+(0), COLUMN()+(-1), 1)), 2)</f>
        <v>3.24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33.3</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3">
        <v>0.017</v>
      </c>
      <c r="G18" s="14">
        <v>3.75</v>
      </c>
      <c r="H18" s="14">
        <f ca="1">ROUND(INDIRECT(ADDRESS(ROW()+(0), COLUMN()+(-2), 1))*INDIRECT(ADDRESS(ROW()+(0), COLUMN()+(-1), 1)), 2)</f>
        <v>0.06</v>
      </c>
    </row>
    <row r="19" spans="1:8" ht="13.50" thickBot="1" customHeight="1">
      <c r="A19" s="15"/>
      <c r="B19" s="15"/>
      <c r="C19" s="15"/>
      <c r="D19" s="15"/>
      <c r="E19" s="15"/>
      <c r="F19" s="9" t="s">
        <v>35</v>
      </c>
      <c r="G19" s="9"/>
      <c r="H19" s="17">
        <f ca="1">ROUND(SUM(INDIRECT(ADDRESS(ROW()+(-1), COLUMN()+(0), 1))), 2)</f>
        <v>0.06</v>
      </c>
    </row>
    <row r="20" spans="1:8" ht="13.50" thickBot="1" customHeight="1">
      <c r="A20" s="15">
        <v>3</v>
      </c>
      <c r="B20" s="15"/>
      <c r="C20" s="15"/>
      <c r="D20" s="15"/>
      <c r="E20" s="18" t="s">
        <v>36</v>
      </c>
      <c r="F20" s="18"/>
      <c r="G20" s="15"/>
      <c r="H20" s="15"/>
    </row>
    <row r="21" spans="1:8" ht="13.50" thickBot="1" customHeight="1">
      <c r="A21" s="1" t="s">
        <v>37</v>
      </c>
      <c r="B21" s="1"/>
      <c r="C21" s="1"/>
      <c r="D21" s="10" t="s">
        <v>38</v>
      </c>
      <c r="E21" s="1" t="s">
        <v>39</v>
      </c>
      <c r="F21" s="11">
        <v>5.986</v>
      </c>
      <c r="G21" s="12">
        <v>10.34</v>
      </c>
      <c r="H21" s="12">
        <f ca="1">ROUND(INDIRECT(ADDRESS(ROW()+(0), COLUMN()+(-2), 1))*INDIRECT(ADDRESS(ROW()+(0), COLUMN()+(-1), 1)), 2)</f>
        <v>61.9</v>
      </c>
    </row>
    <row r="22" spans="1:8" ht="13.50" thickBot="1" customHeight="1">
      <c r="A22" s="1" t="s">
        <v>40</v>
      </c>
      <c r="B22" s="1"/>
      <c r="C22" s="1"/>
      <c r="D22" s="10" t="s">
        <v>41</v>
      </c>
      <c r="E22" s="1" t="s">
        <v>42</v>
      </c>
      <c r="F22" s="13">
        <v>6.237</v>
      </c>
      <c r="G22" s="14">
        <v>6.62</v>
      </c>
      <c r="H22" s="14">
        <f ca="1">ROUND(INDIRECT(ADDRESS(ROW()+(0), COLUMN()+(-2), 1))*INDIRECT(ADDRESS(ROW()+(0), COLUMN()+(-1), 1)), 2)</f>
        <v>41.29</v>
      </c>
    </row>
    <row r="23" spans="1:8" ht="13.50" thickBot="1" customHeight="1">
      <c r="A23" s="15"/>
      <c r="B23" s="15"/>
      <c r="C23" s="15"/>
      <c r="D23" s="15"/>
      <c r="E23" s="15"/>
      <c r="F23" s="9" t="s">
        <v>43</v>
      </c>
      <c r="G23" s="9"/>
      <c r="H23" s="17">
        <f ca="1">ROUND(SUM(INDIRECT(ADDRESS(ROW()+(-1), COLUMN()+(0), 1)),INDIRECT(ADDRESS(ROW()+(-2), COLUMN()+(0), 1))), 2)</f>
        <v>103.19</v>
      </c>
    </row>
    <row r="24" spans="1:8" ht="13.50" thickBot="1" customHeight="1">
      <c r="A24" s="15">
        <v>4</v>
      </c>
      <c r="B24" s="15"/>
      <c r="C24" s="15"/>
      <c r="D24" s="15"/>
      <c r="E24" s="18" t="s">
        <v>44</v>
      </c>
      <c r="F24" s="18"/>
      <c r="G24" s="15"/>
      <c r="H24" s="15"/>
    </row>
    <row r="25" spans="1:8" ht="13.50" thickBot="1" customHeight="1">
      <c r="A25" s="19"/>
      <c r="B25" s="19"/>
      <c r="C25" s="19"/>
      <c r="D25" s="20" t="s">
        <v>45</v>
      </c>
      <c r="E25" s="19" t="s">
        <v>46</v>
      </c>
      <c r="F25" s="13">
        <v>2</v>
      </c>
      <c r="G25" s="14">
        <f ca="1">ROUND(SUM(INDIRECT(ADDRESS(ROW()+(-2), COLUMN()+(1), 1)),INDIRECT(ADDRESS(ROW()+(-6), COLUMN()+(1), 1)),INDIRECT(ADDRESS(ROW()+(-9), COLUMN()+(1), 1))), 2)</f>
        <v>136.55</v>
      </c>
      <c r="H25" s="14">
        <f ca="1">ROUND(INDIRECT(ADDRESS(ROW()+(0), COLUMN()+(-2), 1))*INDIRECT(ADDRESS(ROW()+(0), COLUMN()+(-1), 1))/100, 2)</f>
        <v>2.73</v>
      </c>
    </row>
    <row r="26" spans="1:8" ht="13.50" thickBot="1" customHeight="1">
      <c r="A26" s="21" t="s">
        <v>47</v>
      </c>
      <c r="B26" s="21"/>
      <c r="C26" s="21"/>
      <c r="D26" s="22"/>
      <c r="E26" s="23"/>
      <c r="F26" s="24" t="s">
        <v>48</v>
      </c>
      <c r="G26" s="25"/>
      <c r="H26" s="26">
        <f ca="1">ROUND(SUM(INDIRECT(ADDRESS(ROW()+(-1), COLUMN()+(0), 1)),INDIRECT(ADDRESS(ROW()+(-3), COLUMN()+(0), 1)),INDIRECT(ADDRESS(ROW()+(-7), COLUMN()+(0), 1)),INDIRECT(ADDRESS(ROW()+(-10), COLUMN()+(0), 1))), 2)</f>
        <v>139.28</v>
      </c>
    </row>
  </sheetData>
  <mergeCells count="30">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