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<sst xmlns="http://schemas.openxmlformats.org/spreadsheetml/2006/main" count="49" uniqueCount="49">
  <si>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</si>
  <si>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UBC010</t>
  </si>
  <si>
    <t xml:space="preserve">m</t>
  </si>
  <si>
    <t xml:space="preserve">Conducción enterrada de agua para instalación centralizada de calefacción.</t>
  </si>
  <si>
    <r>
      <rPr>
        <sz val="8.25"/>
        <color rgb="FF000000"/>
        <rFont val="Arial"/>
        <family val="2"/>
      </rPr>
      <t xml:space="preserve">Conducción enterrada de agua para instalación centralizada de calefacción de grupos de viviendas unifamiliares formada por 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</si>
  <si>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</si>
  <si>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</si>
  <si>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</si>
  <si>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</si>
  <si>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</si>
  <si>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</si>
  <si>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</si>
  <si>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mt37scu009y</t>
  </si>
  <si>
    <t xml:space="preserve">m</t>
  </si>
  <si>
    <t xml:space="preserve">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t>
  </si>
  <si>
    <t xml:space="preserve">mt37scu109i</t>
  </si>
  <si>
    <t xml:space="preserve">Ud</t>
  </si>
  <si>
    <t xml:space="preserve">Accesorios de unión y kits de aislamiento para tubería modelo Ecoflex Thermo VIP Single "UPONOR IBERIA", de 40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</si>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</sst>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69.53"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135.1</v>
      </c>
      <c r="H10" s="12">
        <f ca="1">ROUND(INDIRECT(ADDRESS(ROW()+(0), COLUMN()+(-2), 1))*INDIRECT(ADDRESS(ROW()+(0), COLUMN()+(-1), 1)), 2)</f>
        <v>135.1</v>
      </c>
    </row>
    <row r="11" spans="1:8" ht="24.00" thickBot="1" customHeight="1">
      <c r="A11" s="1" t="s">
        <v>15</v>
      </c>
      <c r="B11" s="1"/>
      <c r="C11" s="10" t="s">
        <v>16</v>
      </c>
      <c r="D11" s="10"/>
      <c r="E11" s="1" t="s">
        <v>17</v>
      </c>
      <c r="F11" s="11">
        <v>0.1</v>
      </c>
      <c r="G11" s="12">
        <v>135.1</v>
      </c>
      <c r="H11" s="12">
        <f ca="1">ROUND(INDIRECT(ADDRESS(ROW()+(0), COLUMN()+(-2), 1))*INDIRECT(ADDRESS(ROW()+(0), COLUMN()+(-1), 1)), 2)</f>
        <v>13.51</v>
      </c>
    </row>
    <row r="12" spans="1:8" ht="13.50" thickBot="1" customHeight="1">
      <c r="A12" s="1" t="s">
        <v>18</v>
      </c>
      <c r="B12" s="1"/>
      <c r="C12" s="10" t="s">
        <v>19</v>
      </c>
      <c r="D12" s="10"/>
      <c r="E12" s="1" t="s">
        <v>20</v>
      </c>
      <c r="F12" s="13">
        <v>0.156</v>
      </c>
      <c r="G12" s="14">
        <v>19.39</v>
      </c>
      <c r="H12" s="14">
        <f ca="1">ROUND(INDIRECT(ADDRESS(ROW()+(0), COLUMN()+(-2), 1))*INDIRECT(ADDRESS(ROW()+(0), COLUMN()+(-1), 1)), 2)</f>
        <v>3.02</v>
      </c>
    </row>
    <row r="13" spans="1:8" ht="13.50" thickBot="1" customHeight="1">
      <c r="A13" s="15"/>
      <c r="B13" s="15"/>
      <c r="C13" s="15"/>
      <c r="D13" s="15"/>
      <c r="E13" s="15"/>
      <c r="F13" s="9" t="s">
        <v>21</v>
      </c>
      <c r="G13" s="9"/>
      <c r="H13" s="17">
        <f ca="1">ROUND(SUM(INDIRECT(ADDRESS(ROW()+(-1), COLUMN()+(0), 1)),INDIRECT(ADDRESS(ROW()+(-2), COLUMN()+(0), 1)),INDIRECT(ADDRESS(ROW()+(-3), COLUMN()+(0), 1))), 2)</f>
        <v>151.63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0.056</v>
      </c>
      <c r="G15" s="12">
        <v>44.45</v>
      </c>
      <c r="H15" s="12">
        <f ca="1">ROUND(INDIRECT(ADDRESS(ROW()+(0), COLUMN()+(-2), 1))*INDIRECT(ADDRESS(ROW()+(0), COLUMN()+(-1), 1)), 2)</f>
        <v>2.49</v>
      </c>
    </row>
    <row r="16" spans="1:8" ht="13.50" thickBot="1" customHeight="1">
      <c r="A16" s="1" t="s">
        <v>26</v>
      </c>
      <c r="B16" s="1"/>
      <c r="C16" s="10" t="s">
        <v>27</v>
      </c>
      <c r="D16" s="10"/>
      <c r="E16" s="1" t="s">
        <v>28</v>
      </c>
      <c r="F16" s="13">
        <v>0.136</v>
      </c>
      <c r="G16" s="14">
        <v>4.26</v>
      </c>
      <c r="H16" s="14">
        <f ca="1">ROUND(INDIRECT(ADDRESS(ROW()+(0), COLUMN()+(-2), 1))*INDIRECT(ADDRESS(ROW()+(0), COLUMN()+(-1), 1)), 2)</f>
        <v>0.58</v>
      </c>
    </row>
    <row r="17" spans="1:8" ht="13.50" thickBot="1" customHeight="1">
      <c r="A17" s="15"/>
      <c r="B17" s="15"/>
      <c r="C17" s="15"/>
      <c r="D17" s="15"/>
      <c r="E17" s="15"/>
      <c r="F17" s="9" t="s">
        <v>29</v>
      </c>
      <c r="G17" s="9"/>
      <c r="H17" s="17">
        <f ca="1">ROUND(SUM(INDIRECT(ADDRESS(ROW()+(-1), COLUMN()+(0), 1)),INDIRECT(ADDRESS(ROW()+(-2), COLUMN()+(0), 1))), 2)</f>
        <v>3.07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0.029</v>
      </c>
      <c r="G19" s="12">
        <v>10.62</v>
      </c>
      <c r="H19" s="12">
        <f ca="1">ROUND(INDIRECT(ADDRESS(ROW()+(0), COLUMN()+(-2), 1))*INDIRECT(ADDRESS(ROW()+(0), COLUMN()+(-1), 1)), 2)</f>
        <v>0.31</v>
      </c>
    </row>
    <row r="20" spans="1:8" ht="13.50" thickBot="1" customHeight="1">
      <c r="A20" s="1" t="s">
        <v>34</v>
      </c>
      <c r="B20" s="1"/>
      <c r="C20" s="10" t="s">
        <v>35</v>
      </c>
      <c r="D20" s="10"/>
      <c r="E20" s="1" t="s">
        <v>36</v>
      </c>
      <c r="F20" s="11">
        <v>0.029</v>
      </c>
      <c r="G20" s="12">
        <v>6.62</v>
      </c>
      <c r="H20" s="12">
        <f ca="1">ROUND(INDIRECT(ADDRESS(ROW()+(0), COLUMN()+(-2), 1))*INDIRECT(ADDRESS(ROW()+(0), COLUMN()+(-1), 1)), 2)</f>
        <v>0.19</v>
      </c>
    </row>
    <row r="21" spans="1:8" ht="13.50" thickBot="1" customHeight="1">
      <c r="A21" s="1" t="s">
        <v>37</v>
      </c>
      <c r="B21" s="1"/>
      <c r="C21" s="10" t="s">
        <v>38</v>
      </c>
      <c r="D21" s="10"/>
      <c r="E21" s="1" t="s">
        <v>39</v>
      </c>
      <c r="F21" s="11">
        <v>0.056</v>
      </c>
      <c r="G21" s="12">
        <v>10.34</v>
      </c>
      <c r="H21" s="12">
        <f ca="1">ROUND(INDIRECT(ADDRESS(ROW()+(0), COLUMN()+(-2), 1))*INDIRECT(ADDRESS(ROW()+(0), COLUMN()+(-1), 1)), 2)</f>
        <v>0.58</v>
      </c>
    </row>
    <row r="22" spans="1:8" ht="13.50" thickBot="1" customHeight="1">
      <c r="A22" s="1" t="s">
        <v>40</v>
      </c>
      <c r="B22" s="1"/>
      <c r="C22" s="10" t="s">
        <v>41</v>
      </c>
      <c r="D22" s="10"/>
      <c r="E22" s="1" t="s">
        <v>42</v>
      </c>
      <c r="F22" s="13">
        <v>0.056</v>
      </c>
      <c r="G22" s="14">
        <v>6.62</v>
      </c>
      <c r="H22" s="14">
        <f ca="1">ROUND(INDIRECT(ADDRESS(ROW()+(0), COLUMN()+(-2), 1))*INDIRECT(ADDRESS(ROW()+(0), COLUMN()+(-1), 1)), 2)</f>
        <v>0.37</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1.45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1)),INDIRECT(ADDRESS(ROW()+(-8), COLUMN()+(1), 1)),INDIRECT(ADDRESS(ROW()+(-12), COLUMN()+(1), 1))), 2)</f>
        <v>156.15</v>
      </c>
      <c r="H25" s="14">
        <f ca="1">ROUND(INDIRECT(ADDRESS(ROW()+(0), COLUMN()+(-2), 1))*INDIRECT(ADDRESS(ROW()+(0), COLUMN()+(-1), 1))/100, 2)</f>
        <v>3.12</v>
      </c>
    </row>
    <row r="26" spans="1:8" ht="13.50" thickBot="1" customHeight="1">
      <c r="A26" s="21" t="s">
        <v>47</v>
      </c>
      <c r="B26" s="21"/>
      <c r="C26" s="22"/>
      <c r="D26" s="22"/>
      <c r="E26" s="23"/>
      <c r="F26" s="24" t="s">
        <v>48</v>
      </c>
      <c r="G26" s="25"/>
      <c r="H26" s="26">
        <f ca="1">ROUND(SUM(INDIRECT(ADDRESS(ROW()+(-1), COLUMN()+(0), 1)),INDIRECT(ADDRESS(ROW()+(-3), COLUMN()+(0), 1)),INDIRECT(ADDRESS(ROW()+(-9), COLUMN()+(0), 1)),INDIRECT(ADDRESS(ROW()+(-13), COLUMN()+(0), 1))), 2)</f>
        <v>159.27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