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<sst xmlns="http://schemas.openxmlformats.org/spreadsheetml/2006/main" count="41" uniqueCount="41">
  <si>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</si>
  <si>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SCM026</t>
  </si>
  <si>
    <t xml:space="preserve">Ud</t>
  </si>
  <si>
    <t xml:space="preserve">Mobiliario completo en cocina con frente de madera.</t>
  </si>
  <si>
    <r>
      <rPr>
        <sz val="8.25"/>
        <color rgb="FF000000"/>
        <rFont val="Arial"/>
        <family val="2"/>
      </rPr>
      <t xml:space="preserve">Mobiliario completo en cocina compuesto por 3,5 m de muebles bajos con zócalo inferior y 3,5 m de muebles altos, realizado con frentes de cocina constituidos por tablero alistonado de madera de pino, para uso no estructural, en ambiente húmedo, para uso en ambiente húmedo, de 19 mm de espesor, con los cantos vistos, acabados con barniz de poliuretano; montados sobre los cuerpos de los muebles constituidos por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montaje de cajones y baldas del mismo material que el cuerpo, bisagras, patas regulables para muebles bajos guías de cajones y otros herrajes de calidad básica, instalados en los cuerpos de los muebles y tiraderas, pomos, sistemas de apertura automática, y otros herrajes de la serie básica, fijados en los frentes de cocina. El precio no incluye el mesón, los electrodomésticos ni el fregadero.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</si>
  <si>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</si>
  <si>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</si>
  <si>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</si>
  <si>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</si>
  <si>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</si>
  <si>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</si>
  <si>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</si>
  <si>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mt32cue010aga</t>
  </si>
  <si>
    <t xml:space="preserve">m</t>
  </si>
  <si>
    <t xml:space="preserve">Cuerpo para muebles bajos de cocina de 58 cm de fondo y 70 cm de altura, con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cajones y baldas del mismo material que el cuerpo, bisagras, patas regulables para muebles bajos guías de cajones y otros herrajes de calidad básica.</t>
  </si>
  <si>
    <t xml:space="preserve">mt32cue020ama</t>
  </si>
  <si>
    <t xml:space="preserve">m</t>
  </si>
  <si>
    <t xml:space="preserve">Cuerpo para muebles altos de cocina de 33 cm de fondo y 70 cm de altura, con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baldas del mismo material que el cuerpo, bisagras, herrajes de cuelgue y otros herrajes de calidad básica.</t>
  </si>
  <si>
    <t xml:space="preserve">mt32mum120a</t>
  </si>
  <si>
    <t xml:space="preserve">m</t>
  </si>
  <si>
    <t xml:space="preserve">Frente de madera maciza para muebles bajos de cocina de 70 cm de altura, constituido por tablero alistonado de madera de pino, para uso no estructural, en ambiente húmedo, para uso en ambiente húmedo, de 19 mm de espesor, con los cantos vistos, acabado con barniz de poliuretano. Incluso tiraderas, pomos, sistemas de apertura automática, y otros herrajes de la serie básica.</t>
  </si>
  <si>
    <t xml:space="preserve">mt32mum110a</t>
  </si>
  <si>
    <t xml:space="preserve">m</t>
  </si>
  <si>
    <t xml:space="preserve">Frente de madera maciza para muebles altos de cocina de 70 cm de altura, constituido por tablero alistonado de madera de pino, para uso no estructural, en ambiente húmedo, para uso en ambiente húmedo, de 19 mm de espesor, con los cantos vistos, acabado con barniz de poliuretano. Incluso parte proporcional de tiraderas, pomos, sistemas de apertura automática, y otros herrajes de la serie básica.</t>
  </si>
  <si>
    <t xml:space="preserve">mt32mum121a</t>
  </si>
  <si>
    <t xml:space="preserve">m</t>
  </si>
  <si>
    <t xml:space="preserve">Zócalo de madera maciza para muebles bajos de cocina, constituido por tablero alistonado de madera de pino, para uso no estructural, en ambiente húmedo, para uso en ambiente húmedo, de 19 mm de espesor, con los cantos vistos, acabado con barniz de poliuretano. Incluso remates.</t>
  </si>
  <si>
    <t xml:space="preserve">Subtotal materiales:</t>
  </si>
  <si>
    <t xml:space="preserve">Mano de obra</t>
  </si>
  <si>
    <t xml:space="preserve">mo017</t>
  </si>
  <si>
    <t xml:space="preserve">h</t>
  </si>
  <si>
    <t xml:space="preserve">Carpintero.</t>
  </si>
  <si>
    <t xml:space="preserve">mo058</t>
  </si>
  <si>
    <t xml:space="preserve">h</t>
  </si>
  <si>
    <t xml:space="preserve">Ayudante carpintero.</t>
  </si>
  <si>
    <t xml:space="preserve">Subtotal mano de obra:</t>
  </si>
  <si>
    <t xml:space="preserve">Herramienta menor</t>
  </si>
  <si>
    <t xml:space="preserve">%</t>
  </si>
  <si>
    <t xml:space="preserve">Herramienta menor</t>
  </si>
  <si>
    <t xml:space="preserve">Coste de mantenimiento decenal: $ 2.149,32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</si>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</sst>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12" customWidth="1"/>
    <col min="3" max="3" width="7.65" customWidth="1"/>
    <col min="4" max="4" width="70.55" customWidth="1"/>
    <col min="5" max="5" width="11.90" customWidth="1"/>
    <col min="6" max="6" width="12.07"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3.5</v>
      </c>
      <c r="F10" s="12">
        <v>118.24</v>
      </c>
      <c r="G10" s="12">
        <f ca="1">ROUND(INDIRECT(ADDRESS(ROW()+(0), COLUMN()+(-2), 1))*INDIRECT(ADDRESS(ROW()+(0), COLUMN()+(-1), 1)), 2)</f>
        <v>413.84</v>
      </c>
    </row>
    <row r="11" spans="1:7" ht="66.00" thickBot="1" customHeight="1">
      <c r="A11" s="1" t="s">
        <v>15</v>
      </c>
      <c r="B11" s="1"/>
      <c r="C11" s="10" t="s">
        <v>16</v>
      </c>
      <c r="D11" s="1" t="s">
        <v>17</v>
      </c>
      <c r="E11" s="11">
        <v>3.5</v>
      </c>
      <c r="F11" s="12">
        <v>119.73</v>
      </c>
      <c r="G11" s="12">
        <f ca="1">ROUND(INDIRECT(ADDRESS(ROW()+(0), COLUMN()+(-2), 1))*INDIRECT(ADDRESS(ROW()+(0), COLUMN()+(-1), 1)), 2)</f>
        <v>419.06</v>
      </c>
    </row>
    <row r="12" spans="1:7" ht="55.50" thickBot="1" customHeight="1">
      <c r="A12" s="1" t="s">
        <v>18</v>
      </c>
      <c r="B12" s="1"/>
      <c r="C12" s="10" t="s">
        <v>19</v>
      </c>
      <c r="D12" s="1" t="s">
        <v>20</v>
      </c>
      <c r="E12" s="11">
        <v>3.5</v>
      </c>
      <c r="F12" s="12">
        <v>633.07</v>
      </c>
      <c r="G12" s="12">
        <f ca="1">ROUND(INDIRECT(ADDRESS(ROW()+(0), COLUMN()+(-2), 1))*INDIRECT(ADDRESS(ROW()+(0), COLUMN()+(-1), 1)), 2)</f>
        <v>2215.75</v>
      </c>
    </row>
    <row r="13" spans="1:7" ht="66.00" thickBot="1" customHeight="1">
      <c r="A13" s="1" t="s">
        <v>21</v>
      </c>
      <c r="B13" s="1"/>
      <c r="C13" s="10" t="s">
        <v>22</v>
      </c>
      <c r="D13" s="1" t="s">
        <v>23</v>
      </c>
      <c r="E13" s="11">
        <v>3.5</v>
      </c>
      <c r="F13" s="12">
        <v>633.07</v>
      </c>
      <c r="G13" s="12">
        <f ca="1">ROUND(INDIRECT(ADDRESS(ROW()+(0), COLUMN()+(-2), 1))*INDIRECT(ADDRESS(ROW()+(0), COLUMN()+(-1), 1)), 2)</f>
        <v>2215.75</v>
      </c>
    </row>
    <row r="14" spans="1:7" ht="45.00" thickBot="1" customHeight="1">
      <c r="A14" s="1" t="s">
        <v>24</v>
      </c>
      <c r="B14" s="1"/>
      <c r="C14" s="10" t="s">
        <v>25</v>
      </c>
      <c r="D14" s="1" t="s">
        <v>26</v>
      </c>
      <c r="E14" s="13">
        <v>3.5</v>
      </c>
      <c r="F14" s="14">
        <v>177.26</v>
      </c>
      <c r="G14" s="14">
        <f ca="1">ROUND(INDIRECT(ADDRESS(ROW()+(0), COLUMN()+(-2), 1))*INDIRECT(ADDRESS(ROW()+(0), COLUMN()+(-1), 1)), 2)</f>
        <v>620.41</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5884.81</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7.688</v>
      </c>
      <c r="F17" s="12">
        <v>10.79</v>
      </c>
      <c r="G17" s="12">
        <f ca="1">ROUND(INDIRECT(ADDRESS(ROW()+(0), COLUMN()+(-2), 1))*INDIRECT(ADDRESS(ROW()+(0), COLUMN()+(-1), 1)), 2)</f>
        <v>82.95</v>
      </c>
    </row>
    <row r="18" spans="1:7" ht="13.50" thickBot="1" customHeight="1">
      <c r="A18" s="1" t="s">
        <v>32</v>
      </c>
      <c r="B18" s="1"/>
      <c r="C18" s="10" t="s">
        <v>33</v>
      </c>
      <c r="D18" s="1" t="s">
        <v>34</v>
      </c>
      <c r="E18" s="13">
        <v>7.688</v>
      </c>
      <c r="F18" s="14">
        <v>6.86</v>
      </c>
      <c r="G18" s="14">
        <f ca="1">ROUND(INDIRECT(ADDRESS(ROW()+(0), COLUMN()+(-2), 1))*INDIRECT(ADDRESS(ROW()+(0), COLUMN()+(-1), 1)), 2)</f>
        <v>52.74</v>
      </c>
    </row>
    <row r="19" spans="1:7" ht="13.50" thickBot="1" customHeight="1">
      <c r="A19" s="15"/>
      <c r="B19" s="15"/>
      <c r="C19" s="15"/>
      <c r="D19" s="15"/>
      <c r="E19" s="9" t="s">
        <v>35</v>
      </c>
      <c r="F19" s="9"/>
      <c r="G19" s="17">
        <f ca="1">ROUND(SUM(INDIRECT(ADDRESS(ROW()+(-1), COLUMN()+(0), 1)),INDIRECT(ADDRESS(ROW()+(-2), COLUMN()+(0), 1))), 2)</f>
        <v>135.69</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6020.5</v>
      </c>
      <c r="G21" s="14">
        <f ca="1">ROUND(INDIRECT(ADDRESS(ROW()+(0), COLUMN()+(-2), 1))*INDIRECT(ADDRESS(ROW()+(0), COLUMN()+(-1), 1))/100, 2)</f>
        <v>120.41</v>
      </c>
    </row>
    <row r="22" spans="1:7" ht="13.50" thickBot="1" customHeight="1">
      <c r="A22" s="21" t="s">
        <v>39</v>
      </c>
      <c r="B22" s="21"/>
      <c r="C22" s="22"/>
      <c r="D22" s="23"/>
      <c r="E22" s="24" t="s">
        <v>40</v>
      </c>
      <c r="F22" s="25"/>
      <c r="G22" s="26">
        <f ca="1">ROUND(SUM(INDIRECT(ADDRESS(ROW()+(-1), COLUMN()+(0), 1)),INDIRECT(ADDRESS(ROW()+(-3), COLUMN()+(0), 1)),INDIRECT(ADDRESS(ROW()+(-7), COLUMN()+(0), 1))), 2)</f>
        <v>6140.91</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