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<sst xmlns="http://schemas.openxmlformats.org/spreadsheetml/2006/main" count="32" uniqueCount="32">
  <si>
    <t xml:space="preserve"/>
  </si>
  <si>
    <t xml:space="preserve">SAL025</t>
  </si>
  <si>
    <t xml:space="preserve">Ud</t>
  </si>
  <si>
    <t xml:space="preserve">Lavatorio de empotrar en mesón, de porcelana sanitaria.</t>
  </si>
  <si>
    <r>
      <rPr>
        <sz val="8.25"/>
        <color rgb="FF000000"/>
        <rFont val="Arial"/>
        <family val="2"/>
      </rPr>
      <t xml:space="preserve">Lavatorio circular de empotrar en mesón, de porcelana sanitaria, acabado termoesmaltado, color blanco, de 400 mm de diámetro exterior y 178 mm de altura, con rebosadero. Incluso juego de fijación y silicona para sellado de juntas. El precio no incluye el mesón ni la grifería.</t>
    </r>
    <r>
      <rPr>
        <sz val="8.25"/>
        <color rgb="FF000000"/>
        <rFont val="Arial"/>
        <family val="2"/>
      </rPr>
      <t xml:space="preserve">
</t>
    </r>
  </si>
  <si>
    <t xml:space="preserve">Rubro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</si>
  <si>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</si>
  <si>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</si>
  <si>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</si>
  <si>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</si>
  <si>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</si>
  <si>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</si>
  <si>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mt30svg020a</t>
  </si>
  <si>
    <t xml:space="preserve">Ud</t>
  </si>
  <si>
    <t xml:space="preserve">Lavatorio circular de empotrar en mesón, de porcelana sanitaria, acabado termoesmaltado, color blanco, de 400 mm de diámetro exterior y 178 mm de altura, con rebosadero, con elementos de fijación y plantilla de montaje.</t>
  </si>
  <si>
    <t xml:space="preserve">mt30asg070aa</t>
  </si>
  <si>
    <t xml:space="preserve">Ud</t>
  </si>
  <si>
    <t xml:space="preserve">Sifón botella de ABS, acabado brillante imitación cromo, con salida de 32 mm de diámetro exterior, para lavatorio, con embellecedor.</t>
  </si>
  <si>
    <t xml:space="preserve">mt30www005</t>
  </si>
  <si>
    <t xml:space="preserve">Ud</t>
  </si>
  <si>
    <t xml:space="preserve">Cartucho de 300 ml de silicona ácida monocomponente, fungicida, para sellado de juntas en ambientes húmedos.</t>
  </si>
  <si>
    <t xml:space="preserve">Subtotal materiales:</t>
  </si>
  <si>
    <t xml:space="preserve">Mano de obra</t>
  </si>
  <si>
    <t xml:space="preserve">mo008</t>
  </si>
  <si>
    <t xml:space="preserve">h</t>
  </si>
  <si>
    <t xml:space="preserve">Plomero.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</si>
  <si>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</si>
  <si>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</si>
  <si>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</si>
  <si>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</si>
  <si>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$ 33,41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</si>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</sst>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5.27" customWidth="1"/>
    <col min="3" max="3" width="0.85" customWidth="1"/>
    <col min="4" max="4" width="6.80" customWidth="1"/>
    <col min="5" max="5" width="73.44" customWidth="1"/>
    <col min="6" max="6" width="11.90" customWidth="1"/>
    <col min="7" max="7" width="12.07" customWidth="1"/>
    <col min="8" max="8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34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</v>
      </c>
      <c r="G10" s="12">
        <v>129.58</v>
      </c>
      <c r="H10" s="12">
        <f ca="1">ROUND(INDIRECT(ADDRESS(ROW()+(0), COLUMN()+(-2), 1))*INDIRECT(ADDRESS(ROW()+(0), COLUMN()+(-1), 1)), 2)</f>
        <v>129.58</v>
      </c>
    </row>
    <row r="11" spans="1:8" ht="24.0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1">
        <v>1</v>
      </c>
      <c r="G11" s="12">
        <v>66.92</v>
      </c>
      <c r="H11" s="12">
        <f ca="1">ROUND(INDIRECT(ADDRESS(ROW()+(0), COLUMN()+(-2), 1))*INDIRECT(ADDRESS(ROW()+(0), COLUMN()+(-1), 1)), 2)</f>
        <v>66.92</v>
      </c>
    </row>
    <row r="12" spans="1:8" ht="24.00" thickBot="1" customHeight="1">
      <c r="A12" s="1" t="s">
        <v>18</v>
      </c>
      <c r="B12" s="1"/>
      <c r="C12" s="10" t="s">
        <v>19</v>
      </c>
      <c r="D12" s="10"/>
      <c r="E12" s="1" t="s">
        <v>20</v>
      </c>
      <c r="F12" s="13">
        <v>0.012</v>
      </c>
      <c r="G12" s="14">
        <v>10.62</v>
      </c>
      <c r="H12" s="14">
        <f ca="1">ROUND(INDIRECT(ADDRESS(ROW()+(0), COLUMN()+(-2), 1))*INDIRECT(ADDRESS(ROW()+(0), COLUMN()+(-1), 1)), 2)</f>
        <v>0.13</v>
      </c>
    </row>
    <row r="13" spans="1:8" ht="13.50" thickBot="1" customHeight="1">
      <c r="A13" s="15"/>
      <c r="B13" s="15"/>
      <c r="C13" s="15"/>
      <c r="D13" s="15"/>
      <c r="E13" s="15"/>
      <c r="F13" s="9" t="s">
        <v>21</v>
      </c>
      <c r="G13" s="9"/>
      <c r="H13" s="17">
        <f ca="1">ROUND(SUM(INDIRECT(ADDRESS(ROW()+(-1), COLUMN()+(0), 1)),INDIRECT(ADDRESS(ROW()+(-2), COLUMN()+(0), 1)),INDIRECT(ADDRESS(ROW()+(-3), COLUMN()+(0), 1))), 2)</f>
        <v>196.63</v>
      </c>
    </row>
    <row r="14" spans="1:8" ht="13.50" thickBot="1" customHeight="1">
      <c r="A14" s="15">
        <v>2</v>
      </c>
      <c r="B14" s="15"/>
      <c r="C14" s="15"/>
      <c r="D14" s="15"/>
      <c r="E14" s="18" t="s">
        <v>22</v>
      </c>
      <c r="F14" s="18"/>
      <c r="G14" s="15"/>
      <c r="H14" s="15"/>
    </row>
    <row r="15" spans="1:8" ht="13.50" thickBot="1" customHeight="1">
      <c r="A15" s="1" t="s">
        <v>23</v>
      </c>
      <c r="B15" s="1"/>
      <c r="C15" s="10" t="s">
        <v>24</v>
      </c>
      <c r="D15" s="10"/>
      <c r="E15" s="1" t="s">
        <v>25</v>
      </c>
      <c r="F15" s="13">
        <v>1.905</v>
      </c>
      <c r="G15" s="14">
        <v>11.41</v>
      </c>
      <c r="H15" s="14">
        <f ca="1">ROUND(INDIRECT(ADDRESS(ROW()+(0), COLUMN()+(-2), 1))*INDIRECT(ADDRESS(ROW()+(0), COLUMN()+(-1), 1)), 2)</f>
        <v>21.74</v>
      </c>
    </row>
    <row r="16" spans="1:8" ht="13.50" thickBot="1" customHeight="1">
      <c r="A16" s="15"/>
      <c r="B16" s="15"/>
      <c r="C16" s="15"/>
      <c r="D16" s="15"/>
      <c r="E16" s="15"/>
      <c r="F16" s="9" t="s">
        <v>26</v>
      </c>
      <c r="G16" s="9"/>
      <c r="H16" s="17">
        <f ca="1">ROUND(SUM(INDIRECT(ADDRESS(ROW()+(-1), COLUMN()+(0), 1))), 2)</f>
        <v>21.74</v>
      </c>
    </row>
    <row r="17" spans="1:8" ht="13.50" thickBot="1" customHeight="1">
      <c r="A17" s="15">
        <v>3</v>
      </c>
      <c r="B17" s="15"/>
      <c r="C17" s="15"/>
      <c r="D17" s="15"/>
      <c r="E17" s="18" t="s">
        <v>27</v>
      </c>
      <c r="F17" s="18"/>
      <c r="G17" s="15"/>
      <c r="H17" s="15"/>
    </row>
    <row r="18" spans="1:8" ht="13.50" thickBot="1" customHeight="1">
      <c r="A18" s="19"/>
      <c r="B18" s="19"/>
      <c r="C18" s="20" t="s">
        <v>28</v>
      </c>
      <c r="D18" s="20"/>
      <c r="E18" s="19" t="s">
        <v>29</v>
      </c>
      <c r="F18" s="13">
        <v>2</v>
      </c>
      <c r="G18" s="14">
        <f ca="1">ROUND(SUM(INDIRECT(ADDRESS(ROW()+(-2), COLUMN()+(1), 1)),INDIRECT(ADDRESS(ROW()+(-5), COLUMN()+(1), 1))), 2)</f>
        <v>218.37</v>
      </c>
      <c r="H18" s="14">
        <f ca="1">ROUND(INDIRECT(ADDRESS(ROW()+(0), COLUMN()+(-2), 1))*INDIRECT(ADDRESS(ROW()+(0), COLUMN()+(-1), 1))/100, 2)</f>
        <v>4.37</v>
      </c>
    </row>
    <row r="19" spans="1:8" ht="13.50" thickBot="1" customHeight="1">
      <c r="A19" s="21" t="s">
        <v>30</v>
      </c>
      <c r="B19" s="21"/>
      <c r="C19" s="22"/>
      <c r="D19" s="22"/>
      <c r="E19" s="23"/>
      <c r="F19" s="24" t="s">
        <v>31</v>
      </c>
      <c r="G19" s="25"/>
      <c r="H19" s="26">
        <f ca="1">ROUND(SUM(INDIRECT(ADDRESS(ROW()+(-1), COLUMN()+(0), 1)),INDIRECT(ADDRESS(ROW()+(-3), COLUMN()+(0), 1)),INDIRECT(ADDRESS(ROW()+(-6), COLUMN()+(0), 1))), 2)</f>
        <v>222.74</v>
      </c>
    </row>
  </sheetData>
  <mergeCells count="33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A13:B13"/>
    <mergeCell ref="C13:D13"/>
    <mergeCell ref="F13:G13"/>
    <mergeCell ref="A14:B14"/>
    <mergeCell ref="C14:D14"/>
    <mergeCell ref="E14:F14"/>
    <mergeCell ref="A15:B15"/>
    <mergeCell ref="C15:D15"/>
    <mergeCell ref="A16:B16"/>
    <mergeCell ref="C16:D16"/>
    <mergeCell ref="F16:G16"/>
    <mergeCell ref="A17:B17"/>
    <mergeCell ref="C17:D17"/>
    <mergeCell ref="E17:F17"/>
    <mergeCell ref="A18:B18"/>
    <mergeCell ref="C18:D18"/>
    <mergeCell ref="A19:E19"/>
    <mergeCell ref="F19:G19"/>
  </mergeCells>
  <pageMargins left="0.147638" right="0.147638" top="0.206693" bottom="0.206693" header="0.0" footer="0.0"/>
  <pageSetup paperSize="9" orientation="portrait"/>
  <rowBreaks count="0" manualBreakCount="0">
    </rowBreaks>
</worksheet>
</file>