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<sst xmlns="http://schemas.openxmlformats.org/spreadsheetml/2006/main" count="32" uniqueCount="32">
  <si>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</si>
  <si>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SAL063</t>
  </si>
  <si>
    <t xml:space="preserve">Ud</t>
  </si>
  <si>
    <t xml:space="preserve">Lavatorio de arcilla refractaria. Colocación sobre mueble.</t>
  </si>
  <si>
    <r>
      <rPr>
        <sz val="8.25"/>
        <color rgb="FF000000"/>
        <rFont val="Arial"/>
        <family val="2"/>
      </rPr>
      <t xml:space="preserve">Lavatorio, de arcilla refractaria, acabado termoesmaltado, color blanco, de 750x480x168 mm, con un orificio para la grifería y rebosadero, con válvula de desagüe de latón cromado, con sifón botella de ABS, acabado brillante imitación cromo. Colocación sobre mueble. Incluso juego de fijación. El precio no incluye el mueble ni la grifería.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</si>
  <si>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</si>
  <si>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</si>
  <si>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</si>
  <si>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</si>
  <si>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</si>
  <si>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</si>
  <si>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</si>
  <si>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mt30sng050bb</t>
  </si>
  <si>
    <t xml:space="preserve">Ud</t>
  </si>
  <si>
    <t xml:space="preserve">Lavatorio para colocar sobre mueble, de arcilla refractaria, acabado termoesmaltado, color blanco, de 750x480x168 mm, con un orificio para la grifería y rebosadero.</t>
  </si>
  <si>
    <t xml:space="preserve">mt30asg010a</t>
  </si>
  <si>
    <t xml:space="preserve">Ud</t>
  </si>
  <si>
    <t xml:space="preserve">Válvula de desagüe de latón cromado, de 60 mm de longitud, con tapón de desagüe integrado exterior con botón de accionamiento.</t>
  </si>
  <si>
    <t xml:space="preserve">mt30asg070aa</t>
  </si>
  <si>
    <t xml:space="preserve">Ud</t>
  </si>
  <si>
    <t xml:space="preserve">Sifón botella de ABS, acabado brillante imitación cromo, con salida de 32 mm de diámetro exterior, para lavatorio, con embellecedor.</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</si>
  <si>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</si>
  <si>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</si>
  <si>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</si>
  <si>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</si>
  <si>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</si>
  <si>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</si>
  <si>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</si>
  <si>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</si>
  <si>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</si>
  <si>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$ 110,05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</si>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</sst>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551.72</v>
      </c>
      <c r="H10" s="12">
        <f ca="1">ROUND(INDIRECT(ADDRESS(ROW()+(0), COLUMN()+(-2), 1))*INDIRECT(ADDRESS(ROW()+(0), COLUMN()+(-1), 1)), 2)</f>
        <v>551.72</v>
      </c>
    </row>
    <row r="11" spans="1:8" ht="24.00" thickBot="1" customHeight="1">
      <c r="A11" s="1" t="s">
        <v>15</v>
      </c>
      <c r="B11" s="1"/>
      <c r="C11" s="10" t="s">
        <v>16</v>
      </c>
      <c r="D11" s="10"/>
      <c r="E11" s="1" t="s">
        <v>17</v>
      </c>
      <c r="F11" s="11">
        <v>1</v>
      </c>
      <c r="G11" s="12">
        <v>78.87</v>
      </c>
      <c r="H11" s="12">
        <f ca="1">ROUND(INDIRECT(ADDRESS(ROW()+(0), COLUMN()+(-2), 1))*INDIRECT(ADDRESS(ROW()+(0), COLUMN()+(-1), 1)), 2)</f>
        <v>78.87</v>
      </c>
    </row>
    <row r="12" spans="1:8" ht="24.00" thickBot="1" customHeight="1">
      <c r="A12" s="1" t="s">
        <v>18</v>
      </c>
      <c r="B12" s="1"/>
      <c r="C12" s="10" t="s">
        <v>19</v>
      </c>
      <c r="D12" s="10"/>
      <c r="E12" s="1" t="s">
        <v>20</v>
      </c>
      <c r="F12" s="13">
        <v>1</v>
      </c>
      <c r="G12" s="14">
        <v>66.92</v>
      </c>
      <c r="H12" s="14">
        <f ca="1">ROUND(INDIRECT(ADDRESS(ROW()+(0), COLUMN()+(-2), 1))*INDIRECT(ADDRESS(ROW()+(0), COLUMN()+(-1), 1)), 2)</f>
        <v>66.92</v>
      </c>
    </row>
    <row r="13" spans="1:8" ht="13.50" thickBot="1" customHeight="1">
      <c r="A13" s="15"/>
      <c r="B13" s="15"/>
      <c r="C13" s="15"/>
      <c r="D13" s="15"/>
      <c r="E13" s="15"/>
      <c r="F13" s="9" t="s">
        <v>21</v>
      </c>
      <c r="G13" s="9"/>
      <c r="H13" s="17">
        <f ca="1">ROUND(SUM(INDIRECT(ADDRESS(ROW()+(-1), COLUMN()+(0), 1)),INDIRECT(ADDRESS(ROW()+(-2), COLUMN()+(0), 1)),INDIRECT(ADDRESS(ROW()+(-3), COLUMN()+(0), 1))), 2)</f>
        <v>697.51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1.905</v>
      </c>
      <c r="G15" s="14">
        <v>11.41</v>
      </c>
      <c r="H15" s="14">
        <f ca="1">ROUND(INDIRECT(ADDRESS(ROW()+(0), COLUMN()+(-2), 1))*INDIRECT(ADDRESS(ROW()+(0), COLUMN()+(-1), 1)), 2)</f>
        <v>21.74</v>
      </c>
    </row>
    <row r="16" spans="1:8" ht="13.50" thickBot="1" customHeight="1">
      <c r="A16" s="15"/>
      <c r="B16" s="15"/>
      <c r="C16" s="15"/>
      <c r="D16" s="15"/>
      <c r="E16" s="15"/>
      <c r="F16" s="9" t="s">
        <v>26</v>
      </c>
      <c r="G16" s="9"/>
      <c r="H16" s="17">
        <f ca="1">ROUND(SUM(INDIRECT(ADDRESS(ROW()+(-1), COLUMN()+(0), 1))), 2)</f>
        <v>21.74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719.25</v>
      </c>
      <c r="H18" s="14">
        <f ca="1">ROUND(INDIRECT(ADDRESS(ROW()+(0), COLUMN()+(-2), 1))*INDIRECT(ADDRESS(ROW()+(0), COLUMN()+(-1), 1))/100, 2)</f>
        <v>14.39</v>
      </c>
    </row>
    <row r="19" spans="1:8" ht="13.50" thickBot="1" customHeight="1">
      <c r="A19" s="21" t="s">
        <v>30</v>
      </c>
      <c r="B19" s="21"/>
      <c r="C19" s="22"/>
      <c r="D19" s="22"/>
      <c r="E19" s="23"/>
      <c r="F19" s="24" t="s">
        <v>31</v>
      </c>
      <c r="G19" s="25"/>
      <c r="H19" s="26">
        <f ca="1">ROUND(SUM(INDIRECT(ADDRESS(ROW()+(-1), COLUMN()+(0), 1)),INDIRECT(ADDRESS(ROW()+(-3), COLUMN()+(0), 1)),INDIRECT(ADDRESS(ROW()+(-6), COLUMN()+(0), 1))), 2)</f>
        <v>733.64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