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<sst xmlns="http://schemas.openxmlformats.org/spreadsheetml/2006/main" count="53" uniqueCount="53">
  <si>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</si>
  <si>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SAC010</t>
  </si>
  <si>
    <t xml:space="preserve">Ud</t>
  </si>
  <si>
    <t xml:space="preserve">Conjunto de artefactos sanitarios, "ROCA".</t>
  </si>
  <si>
    <r>
      <rPr>
        <sz val="8.25"/>
        <color rgb="FF000000"/>
        <rFont val="Arial"/>
        <family val="2"/>
      </rPr>
      <t xml:space="preserve">Conjunto de artefactos sanitarios en baño formado por: lavatorio mural, de porcelana sanitaria, modelo Veranda "ROCA", color Blanco, de 1000x520 mm, con juego de fijación; taza de inodoro de tanque bajo, de porcelana sanitaria, modelo Veranda "ROCA", color Blanco, de 390x695x800 mm, con codo de evacuación y juego de fijación, con cisterna de inodoro, de doble descarga, de 420x200x480 mm, asiento y tapa de inodoro, de caída amortiguada; bidé, de porcelana sanitaria, modelo Veranda "ROCA", color Blanco, de 390x640x385 mm, con sifón curvo de 1 1/4" y juego de fijación, con aro lacado de bidé. Incluso desagües, llaves de regulación, enlaces de alimentación flexibles y sellado con silicona.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</si>
  <si>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</si>
  <si>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</si>
  <si>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</si>
  <si>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</si>
  <si>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</si>
  <si>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</si>
  <si>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</si>
  <si>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mt30snr010fb</t>
  </si>
  <si>
    <t xml:space="preserve">Ud</t>
  </si>
  <si>
    <t xml:space="preserve">Lavatorio mural, de porcelana sanitaria, modelo Veranda "ROCA", color Blanco, de 1000x520 mm, con juego de fijación.</t>
  </si>
  <si>
    <t xml:space="preserve">mt30snr020a</t>
  </si>
  <si>
    <t xml:space="preserve">Ud</t>
  </si>
  <si>
    <t xml:space="preserve">Taza de inodoro de tanque bajo, de porcelana sanitaria, modelo Veranda "ROCA", color Blanco, de 390x695x800 mm, con codo de evacuación y juego de fijación.</t>
  </si>
  <si>
    <t xml:space="preserve">mt30snr021a</t>
  </si>
  <si>
    <t xml:space="preserve">Ud</t>
  </si>
  <si>
    <t xml:space="preserve">Cisterna de inodoro, de doble descarga, de porcelana sanitaria, modelo Veranda "ROCA", color Blanco, de 420x200x480 mm, con mecanismo de descarga de 3/6 litros, tapa y mecanismo pulsador.</t>
  </si>
  <si>
    <t xml:space="preserve">mt30snr022a</t>
  </si>
  <si>
    <t xml:space="preserve">Ud</t>
  </si>
  <si>
    <t xml:space="preserve">Asiento y tapa de inodoro, de caída amortiguada, modelo Veranda "ROCA", color Blanco.</t>
  </si>
  <si>
    <t xml:space="preserve">mt30snr030a</t>
  </si>
  <si>
    <t xml:space="preserve">Ud</t>
  </si>
  <si>
    <t xml:space="preserve">Bidé, de porcelana sanitaria, modelo Veranda "ROCA", color Blanco, de 390x640x385 mm, con sifón curvo de 1 1/4" y juego de fijación.</t>
  </si>
  <si>
    <t xml:space="preserve">mt30snr031a</t>
  </si>
  <si>
    <t xml:space="preserve">Ud</t>
  </si>
  <si>
    <t xml:space="preserve">Aro lacado de bidé, modelo Veranda "ROCA", color Blanco.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</si>
  <si>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</si>
  <si>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</si>
  <si>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</si>
  <si>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mt38tew010a</t>
  </si>
  <si>
    <t xml:space="preserve">Ud</t>
  </si>
  <si>
    <t xml:space="preserve">Latiguillo flexible de 20 cm y 1/2" de diámetro.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</si>
  <si>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</si>
  <si>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</si>
  <si>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</si>
  <si>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</si>
  <si>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</si>
  <si>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</si>
  <si>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</si>
  <si>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</si>
  <si>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</si>
  <si>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</si>
  <si>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</si>
  <si>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</si>
  <si>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</si>
  <si>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</si>
  <si>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</si>
  <si>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$ 1.467,77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</si>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</sst>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614.58</v>
      </c>
      <c r="G10" s="12">
        <f ca="1">ROUND(INDIRECT(ADDRESS(ROW()+(0), COLUMN()+(-2), 1))*INDIRECT(ADDRESS(ROW()+(0), COLUMN()+(-1), 1)), 2)</f>
        <v>614.58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797.76</v>
      </c>
      <c r="G11" s="12">
        <f ca="1">ROUND(INDIRECT(ADDRESS(ROW()+(0), COLUMN()+(-2), 1))*INDIRECT(ADDRESS(ROW()+(0), COLUMN()+(-1), 1)), 2)</f>
        <v>797.76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648.06</v>
      </c>
      <c r="G12" s="12">
        <f ca="1">ROUND(INDIRECT(ADDRESS(ROW()+(0), COLUMN()+(-2), 1))*INDIRECT(ADDRESS(ROW()+(0), COLUMN()+(-1), 1)), 2)</f>
        <v>648.06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210.77</v>
      </c>
      <c r="G13" s="12">
        <f ca="1">ROUND(INDIRECT(ADDRESS(ROW()+(0), COLUMN()+(-2), 1))*INDIRECT(ADDRESS(ROW()+(0), COLUMN()+(-1), 1)), 2)</f>
        <v>210.77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648.06</v>
      </c>
      <c r="G14" s="12">
        <f ca="1">ROUND(INDIRECT(ADDRESS(ROW()+(0), COLUMN()+(-2), 1))*INDIRECT(ADDRESS(ROW()+(0), COLUMN()+(-1), 1)), 2)</f>
        <v>648.06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58.11</v>
      </c>
      <c r="G15" s="12">
        <f ca="1">ROUND(INDIRECT(ADDRESS(ROW()+(0), COLUMN()+(-2), 1))*INDIRECT(ADDRESS(ROW()+(0), COLUMN()+(-1), 1)), 2)</f>
        <v>58.11</v>
      </c>
    </row>
    <row r="16" spans="1:7" ht="34.50" thickBot="1" customHeight="1">
      <c r="A16" s="1" t="s">
        <v>30</v>
      </c>
      <c r="B16" s="1"/>
      <c r="C16" s="10" t="s">
        <v>31</v>
      </c>
      <c r="D16" s="1" t="s">
        <v>32</v>
      </c>
      <c r="E16" s="11">
        <v>2</v>
      </c>
      <c r="F16" s="12">
        <v>15.74</v>
      </c>
      <c r="G16" s="12">
        <f ca="1">ROUND(INDIRECT(ADDRESS(ROW()+(0), COLUMN()+(-2), 1))*INDIRECT(ADDRESS(ROW()+(0), COLUMN()+(-1), 1)), 2)</f>
        <v>31.48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11.26</v>
      </c>
      <c r="G17" s="12">
        <f ca="1">ROUND(INDIRECT(ADDRESS(ROW()+(0), COLUMN()+(-2), 1))*INDIRECT(ADDRESS(ROW()+(0), COLUMN()+(-1), 1)), 2)</f>
        <v>11.26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3">
        <v>0.036</v>
      </c>
      <c r="F18" s="14">
        <v>10.55</v>
      </c>
      <c r="G18" s="14">
        <f ca="1">ROUND(INDIRECT(ADDRESS(ROW()+(0), COLUMN()+(-2), 1))*INDIRECT(ADDRESS(ROW()+(0), COLUMN()+(-1), 1)), 2)</f>
        <v>0.38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3020.46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2.742</v>
      </c>
      <c r="F21" s="12">
        <v>10.62</v>
      </c>
      <c r="G21" s="12">
        <f ca="1">ROUND(INDIRECT(ADDRESS(ROW()+(0), COLUMN()+(-2), 1))*INDIRECT(ADDRESS(ROW()+(0), COLUMN()+(-1), 1)), 2)</f>
        <v>29.12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3">
        <v>1.828</v>
      </c>
      <c r="F22" s="14">
        <v>6.62</v>
      </c>
      <c r="G22" s="14">
        <f ca="1">ROUND(INDIRECT(ADDRESS(ROW()+(0), COLUMN()+(-2), 1))*INDIRECT(ADDRESS(ROW()+(0), COLUMN()+(-1), 1)), 2)</f>
        <v>12.1</v>
      </c>
    </row>
    <row r="23" spans="1:7" ht="13.50" thickBot="1" customHeight="1">
      <c r="A23" s="15"/>
      <c r="B23" s="15"/>
      <c r="C23" s="15"/>
      <c r="D23" s="15"/>
      <c r="E23" s="9" t="s">
        <v>47</v>
      </c>
      <c r="F23" s="9"/>
      <c r="G23" s="17">
        <f ca="1">ROUND(SUM(INDIRECT(ADDRESS(ROW()+(-1), COLUMN()+(0), 1)),INDIRECT(ADDRESS(ROW()+(-2), COLUMN()+(0), 1))), 2)</f>
        <v>41.22</v>
      </c>
    </row>
    <row r="24" spans="1:7" ht="13.50" thickBot="1" customHeight="1">
      <c r="A24" s="15">
        <v>3</v>
      </c>
      <c r="B24" s="15"/>
      <c r="C24" s="15"/>
      <c r="D24" s="18" t="s">
        <v>48</v>
      </c>
      <c r="E24" s="18"/>
      <c r="F24" s="15"/>
      <c r="G24" s="15"/>
    </row>
    <row r="25" spans="1:7" ht="13.50" thickBot="1" customHeight="1">
      <c r="A25" s="19"/>
      <c r="B25" s="19"/>
      <c r="C25" s="20" t="s">
        <v>49</v>
      </c>
      <c r="D25" s="19" t="s">
        <v>50</v>
      </c>
      <c r="E25" s="13">
        <v>2</v>
      </c>
      <c r="F25" s="14">
        <f ca="1">ROUND(SUM(INDIRECT(ADDRESS(ROW()+(-2), COLUMN()+(1), 1)),INDIRECT(ADDRESS(ROW()+(-6), COLUMN()+(1), 1))), 2)</f>
        <v>3061.68</v>
      </c>
      <c r="G25" s="14">
        <f ca="1">ROUND(INDIRECT(ADDRESS(ROW()+(0), COLUMN()+(-2), 1))*INDIRECT(ADDRESS(ROW()+(0), COLUMN()+(-1), 1))/100, 2)</f>
        <v>61.23</v>
      </c>
    </row>
    <row r="26" spans="1:7" ht="13.50" thickBot="1" customHeight="1">
      <c r="A26" s="21" t="s">
        <v>51</v>
      </c>
      <c r="B26" s="21"/>
      <c r="C26" s="22"/>
      <c r="D26" s="23"/>
      <c r="E26" s="24" t="s">
        <v>52</v>
      </c>
      <c r="F26" s="25"/>
      <c r="G26" s="26">
        <f ca="1">ROUND(SUM(INDIRECT(ADDRESS(ROW()+(-1), COLUMN()+(0), 1)),INDIRECT(ADDRESS(ROW()+(-3), COLUMN()+(0), 1)),INDIRECT(ADDRESS(ROW()+(-7), COLUMN()+(0), 1))), 2)</f>
        <v>3122.91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