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<sst xmlns="http://schemas.openxmlformats.org/spreadsheetml/2006/main" count="35" uniqueCount="35">
  <si>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</si>
  <si>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RDE010</t>
  </si>
  <si>
    <t xml:space="preserve">m²</t>
  </si>
  <si>
    <t xml:space="preserve">Revestimiento mural interior con lámina de acero inoxidable.</t>
  </si>
  <si>
    <r>
      <rPr>
        <sz val="8.25"/>
        <color rgb="FF000000"/>
        <rFont val="Arial"/>
        <family val="2"/>
      </rPr>
      <t xml:space="preserve">Revestimiento mural interior con placa de acero inoxidable AISI 304, de 0,8 mm de espesor, acabado mate. Colocación en obra: sistema de fijación oculta con tornillos de acero inoxidable sobre subestructura soporte formada por perfiles omega de acero galvanizado, de 85 mm de anchura, con una separación de 600 mm. Incluso anclajes mecánicos para la fijación de la subestructura soporte al paramento.</t>
    </r>
    <r>
      <rPr>
        <sz val="8.25"/>
        <color rgb="FF000000"/>
        <rFont val="Arial"/>
        <family val="2"/>
      </rPr>
      <t xml:space="preserve">
</t>
    </r>
  </si>
  <si>
    <t xml:space="preserve">Rubro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</si>
  <si>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</si>
  <si>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</si>
  <si>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</si>
  <si>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</si>
  <si>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</si>
  <si>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</si>
  <si>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mt29pme030a</t>
  </si>
  <si>
    <t xml:space="preserve">m</t>
  </si>
  <si>
    <t xml:space="preserve">Perfil omega de acero galvanizado, de 85 mm de anchura.</t>
  </si>
  <si>
    <t xml:space="preserve">mt26aaa033a</t>
  </si>
  <si>
    <t xml:space="preserve">Ud</t>
  </si>
  <si>
    <t xml:space="preserve">Anclaje mecánico con taco de nylon y tornillo de acero galvanizado, de cabeza avellanada.</t>
  </si>
  <si>
    <t xml:space="preserve">mt29pme010d</t>
  </si>
  <si>
    <t xml:space="preserve">m²</t>
  </si>
  <si>
    <t xml:space="preserve">Placa de acero inoxidable AISI 304, de 0,8 mm de espesor, acabado mate. Fijación a la subestructura soporte con tornillos de acero inoxidable mediante el sistema de fijación oculta, para revestimiento de paramentos. Incluso perfilería oculta con tornillos de acero inoxidable para la unión de las chapas entre sí.</t>
  </si>
  <si>
    <t xml:space="preserve">Subtotal materiales:</t>
  </si>
  <si>
    <t xml:space="preserve">Mano de obra</t>
  </si>
  <si>
    <t xml:space="preserve">mo018</t>
  </si>
  <si>
    <t xml:space="preserve">h</t>
  </si>
  <si>
    <t xml:space="preserve">Cerrajero.</t>
  </si>
  <si>
    <t xml:space="preserve">mo059</t>
  </si>
  <si>
    <t xml:space="preserve">h</t>
  </si>
  <si>
    <t xml:space="preserve">Ayudante cerrajero.</t>
  </si>
  <si>
    <t xml:space="preserve">Subtotal mano de obra:</t>
  </si>
  <si>
    <t xml:space="preserve">Herramienta menor</t>
  </si>
  <si>
    <t xml:space="preserve">%</t>
  </si>
  <si>
    <t xml:space="preserve">Herramienta menor</t>
  </si>
  <si>
    <t xml:space="preserve">Coste de mantenimiento decenal: $ 10,63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</si>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</sst>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93" customWidth="1"/>
    <col min="3" max="3" width="1.36" customWidth="1"/>
    <col min="4" max="4" width="6.29" customWidth="1"/>
    <col min="5" max="5" width="75.14" customWidth="1"/>
    <col min="6" max="6" width="12.58" customWidth="1"/>
    <col min="7" max="7" width="11.39"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1.66</v>
      </c>
      <c r="G10" s="12">
        <v>2.87</v>
      </c>
      <c r="H10" s="12">
        <f ca="1">ROUND(INDIRECT(ADDRESS(ROW()+(0), COLUMN()+(-2), 1))*INDIRECT(ADDRESS(ROW()+(0), COLUMN()+(-1), 1)), 2)</f>
        <v>4.76</v>
      </c>
    </row>
    <row r="11" spans="1:8" ht="24.00" thickBot="1" customHeight="1">
      <c r="A11" s="1" t="s">
        <v>15</v>
      </c>
      <c r="B11" s="1"/>
      <c r="C11" s="10" t="s">
        <v>16</v>
      </c>
      <c r="D11" s="10"/>
      <c r="E11" s="1" t="s">
        <v>17</v>
      </c>
      <c r="F11" s="11">
        <v>12</v>
      </c>
      <c r="G11" s="12">
        <v>0.39</v>
      </c>
      <c r="H11" s="12">
        <f ca="1">ROUND(INDIRECT(ADDRESS(ROW()+(0), COLUMN()+(-2), 1))*INDIRECT(ADDRESS(ROW()+(0), COLUMN()+(-1), 1)), 2)</f>
        <v>4.68</v>
      </c>
    </row>
    <row r="12" spans="1:8" ht="45.00" thickBot="1" customHeight="1">
      <c r="A12" s="1" t="s">
        <v>18</v>
      </c>
      <c r="B12" s="1"/>
      <c r="C12" s="10" t="s">
        <v>19</v>
      </c>
      <c r="D12" s="10"/>
      <c r="E12" s="1" t="s">
        <v>20</v>
      </c>
      <c r="F12" s="13">
        <v>1.05</v>
      </c>
      <c r="G12" s="14">
        <v>65.87</v>
      </c>
      <c r="H12" s="14">
        <f ca="1">ROUND(INDIRECT(ADDRESS(ROW()+(0), COLUMN()+(-2), 1))*INDIRECT(ADDRESS(ROW()+(0), COLUMN()+(-1), 1)), 2)</f>
        <v>69.16</v>
      </c>
    </row>
    <row r="13" spans="1:8" ht="13.50" thickBot="1" customHeight="1">
      <c r="A13" s="15"/>
      <c r="B13" s="15"/>
      <c r="C13" s="15"/>
      <c r="D13" s="15"/>
      <c r="E13" s="15"/>
      <c r="F13" s="9" t="s">
        <v>21</v>
      </c>
      <c r="G13" s="9"/>
      <c r="H13" s="17">
        <f ca="1">ROUND(SUM(INDIRECT(ADDRESS(ROW()+(-1), COLUMN()+(0), 1)),INDIRECT(ADDRESS(ROW()+(-2), COLUMN()+(0), 1)),INDIRECT(ADDRESS(ROW()+(-3), COLUMN()+(0), 1))), 2)</f>
        <v>78.6</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1">
        <v>0.333</v>
      </c>
      <c r="G15" s="12">
        <v>11.26</v>
      </c>
      <c r="H15" s="12">
        <f ca="1">ROUND(INDIRECT(ADDRESS(ROW()+(0), COLUMN()+(-2), 1))*INDIRECT(ADDRESS(ROW()+(0), COLUMN()+(-1), 1)), 2)</f>
        <v>3.75</v>
      </c>
    </row>
    <row r="16" spans="1:8" ht="13.50" thickBot="1" customHeight="1">
      <c r="A16" s="1" t="s">
        <v>26</v>
      </c>
      <c r="B16" s="1"/>
      <c r="C16" s="10" t="s">
        <v>27</v>
      </c>
      <c r="D16" s="10"/>
      <c r="E16" s="1" t="s">
        <v>28</v>
      </c>
      <c r="F16" s="13">
        <v>0.333</v>
      </c>
      <c r="G16" s="14">
        <v>7.14</v>
      </c>
      <c r="H16" s="14">
        <f ca="1">ROUND(INDIRECT(ADDRESS(ROW()+(0), COLUMN()+(-2), 1))*INDIRECT(ADDRESS(ROW()+(0), COLUMN()+(-1), 1)), 2)</f>
        <v>2.38</v>
      </c>
    </row>
    <row r="17" spans="1:8" ht="13.50" thickBot="1" customHeight="1">
      <c r="A17" s="15"/>
      <c r="B17" s="15"/>
      <c r="C17" s="15"/>
      <c r="D17" s="15"/>
      <c r="E17" s="15"/>
      <c r="F17" s="9" t="s">
        <v>29</v>
      </c>
      <c r="G17" s="9"/>
      <c r="H17" s="17">
        <f ca="1">ROUND(SUM(INDIRECT(ADDRESS(ROW()+(-1), COLUMN()+(0), 1)),INDIRECT(ADDRESS(ROW()+(-2), COLUMN()+(0), 1))), 2)</f>
        <v>6.13</v>
      </c>
    </row>
    <row r="18" spans="1:8" ht="13.50" thickBot="1" customHeight="1">
      <c r="A18" s="15">
        <v>3</v>
      </c>
      <c r="B18" s="15"/>
      <c r="C18" s="15"/>
      <c r="D18" s="15"/>
      <c r="E18" s="18" t="s">
        <v>30</v>
      </c>
      <c r="F18" s="18"/>
      <c r="G18" s="15"/>
      <c r="H18" s="15"/>
    </row>
    <row r="19" spans="1:8" ht="13.50" thickBot="1" customHeight="1">
      <c r="A19" s="19"/>
      <c r="B19" s="19"/>
      <c r="C19" s="20" t="s">
        <v>31</v>
      </c>
      <c r="D19" s="20"/>
      <c r="E19" s="19" t="s">
        <v>32</v>
      </c>
      <c r="F19" s="13">
        <v>2</v>
      </c>
      <c r="G19" s="14">
        <f ca="1">ROUND(SUM(INDIRECT(ADDRESS(ROW()+(-2), COLUMN()+(1), 1)),INDIRECT(ADDRESS(ROW()+(-6), COLUMN()+(1), 1))), 2)</f>
        <v>84.73</v>
      </c>
      <c r="H19" s="14">
        <f ca="1">ROUND(INDIRECT(ADDRESS(ROW()+(0), COLUMN()+(-2), 1))*INDIRECT(ADDRESS(ROW()+(0), COLUMN()+(-1), 1))/100, 2)</f>
        <v>1.69</v>
      </c>
    </row>
    <row r="20" spans="1:8" ht="13.50" thickBot="1" customHeight="1">
      <c r="A20" s="21" t="s">
        <v>33</v>
      </c>
      <c r="B20" s="21"/>
      <c r="C20" s="22"/>
      <c r="D20" s="22"/>
      <c r="E20" s="23"/>
      <c r="F20" s="24" t="s">
        <v>34</v>
      </c>
      <c r="G20" s="25"/>
      <c r="H20" s="26">
        <f ca="1">ROUND(SUM(INDIRECT(ADDRESS(ROW()+(-1), COLUMN()+(0), 1)),INDIRECT(ADDRESS(ROW()+(-3), COLUMN()+(0), 1)),INDIRECT(ADDRESS(ROW()+(-7), COLUMN()+(0), 1))), 2)</f>
        <v>86.42</v>
      </c>
    </row>
  </sheetData>
  <mergeCells count="35">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A17:B17"/>
    <mergeCell ref="C17:D17"/>
    <mergeCell ref="F17:G17"/>
    <mergeCell ref="A18:B18"/>
    <mergeCell ref="C18:D18"/>
    <mergeCell ref="E18:F18"/>
    <mergeCell ref="A19:B19"/>
    <mergeCell ref="C19:D19"/>
    <mergeCell ref="A20:E20"/>
    <mergeCell ref="F20:G20"/>
  </mergeCells>
  <pageMargins left="0.147638" right="0.147638" top="0.206693" bottom="0.206693" header="0.0" footer="0.0"/>
  <pageSetup paperSize="9" orientation="portrait"/>
  <rowBreaks count="0" manualBreakCount="0">
    </rowBreaks>
</worksheet>
</file>