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<sst xmlns="http://schemas.openxmlformats.org/spreadsheetml/2006/main" count="32" uniqueCount="32">
  <si>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</si>
  <si>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QUP010</t>
  </si>
  <si>
    <t xml:space="preserve">m²</t>
  </si>
  <si>
    <t xml:space="preserve">Cobertura de placas de policarbonato.</t>
  </si>
  <si>
    <r>
      <rPr>
        <sz val="8.25"/>
        <color rgb="FF000000"/>
        <rFont val="Arial"/>
        <family val="2"/>
      </rPr>
      <t xml:space="preserve">Cobertura de placas translúcidas de policarbonato, de perfil mini onda, de 10 mm de espesor, con una transmisión de luminosidad del 90%, colocadas con un solape de la placa superior de 130 mm y un solape lateral de dos ondas y fijadas mecánicamente sobre entramado ligero metálico o de madera, en cubierta inclinada, con una pendiente mayor del 10%. Incluso accesorios de fijación de las placas. El precio no incluye la superficie soporte ni la resolución de puntos singulares.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</si>
  <si>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</si>
  <si>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</si>
  <si>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</si>
  <si>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</si>
  <si>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</si>
  <si>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</si>
  <si>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</si>
  <si>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mt13lpo100dv</t>
  </si>
  <si>
    <t xml:space="preserve">m²</t>
  </si>
  <si>
    <t xml:space="preserve">Placa translúcida de policarbonato, de perfil mini onda, de 10 mm de espesor, con una transmisión de luminosidad del 90%.</t>
  </si>
  <si>
    <t xml:space="preserve">mt13lpo140d</t>
  </si>
  <si>
    <t xml:space="preserve">Ud</t>
  </si>
  <si>
    <t xml:space="preserve">Kit de accesorios de fijación, para placas de policarbonato, en cubiertas inclinadas, formado por piezas de polipropileno para apoyo de placa de perfil mini onda, con el mismo perfil de la onda, piezas de acero inoxidable con arandela de EPDM para colocar sobre la parte superior de la placa y asegurar la estanqueidad de la fijación y tornillos autorroscantes.</t>
  </si>
  <si>
    <t xml:space="preserve">Subtotal materiales:</t>
  </si>
  <si>
    <t xml:space="preserve">Mano de obra</t>
  </si>
  <si>
    <t xml:space="preserve">mo051</t>
  </si>
  <si>
    <t xml:space="preserve">h</t>
  </si>
  <si>
    <t xml:space="preserve">Montador de fachadas y cubiertas de paneles metálicos.</t>
  </si>
  <si>
    <t xml:space="preserve">mo098</t>
  </si>
  <si>
    <t xml:space="preserve">h</t>
  </si>
  <si>
    <t xml:space="preserve">Ayudante montador de fachadas y cubiertas de paneles metálicos.</t>
  </si>
  <si>
    <t xml:space="preserve">Subtotal mano de obra:</t>
  </si>
  <si>
    <t xml:space="preserve">Herramienta menor</t>
  </si>
  <si>
    <t xml:space="preserve">%</t>
  </si>
  <si>
    <t xml:space="preserve">Herramienta menor</t>
  </si>
  <si>
    <t xml:space="preserve">Coste de mantenimiento decenal: $ 7,65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</si>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</sst>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5.95" customWidth="1"/>
    <col min="5" max="5" width="75.14"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1.1</v>
      </c>
      <c r="G10" s="12">
        <v>24.08</v>
      </c>
      <c r="H10" s="12">
        <f ca="1">ROUND(INDIRECT(ADDRESS(ROW()+(0), COLUMN()+(-2), 1))*INDIRECT(ADDRESS(ROW()+(0), COLUMN()+(-1), 1)), 2)</f>
        <v>26.49</v>
      </c>
    </row>
    <row r="11" spans="1:8" ht="55.50" thickBot="1" customHeight="1">
      <c r="A11" s="1" t="s">
        <v>15</v>
      </c>
      <c r="B11" s="1"/>
      <c r="C11" s="10" t="s">
        <v>16</v>
      </c>
      <c r="D11" s="10"/>
      <c r="E11" s="1" t="s">
        <v>17</v>
      </c>
      <c r="F11" s="13">
        <v>0.2</v>
      </c>
      <c r="G11" s="14">
        <v>44.23</v>
      </c>
      <c r="H11" s="14">
        <f ca="1">ROUND(INDIRECT(ADDRESS(ROW()+(0), COLUMN()+(-2), 1))*INDIRECT(ADDRESS(ROW()+(0), COLUMN()+(-1), 1)), 2)</f>
        <v>8.85</v>
      </c>
    </row>
    <row r="12" spans="1:8" ht="13.50" thickBot="1" customHeight="1">
      <c r="A12" s="15"/>
      <c r="B12" s="15"/>
      <c r="C12" s="15"/>
      <c r="D12" s="15"/>
      <c r="E12" s="15"/>
      <c r="F12" s="9" t="s">
        <v>18</v>
      </c>
      <c r="G12" s="9"/>
      <c r="H12" s="17">
        <f ca="1">ROUND(SUM(INDIRECT(ADDRESS(ROW()+(-1), COLUMN()+(0), 1)),INDIRECT(ADDRESS(ROW()+(-2), COLUMN()+(0), 1))), 2)</f>
        <v>35.34</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0.11</v>
      </c>
      <c r="G14" s="12">
        <v>10.93</v>
      </c>
      <c r="H14" s="12">
        <f ca="1">ROUND(INDIRECT(ADDRESS(ROW()+(0), COLUMN()+(-2), 1))*INDIRECT(ADDRESS(ROW()+(0), COLUMN()+(-1), 1)), 2)</f>
        <v>1.2</v>
      </c>
    </row>
    <row r="15" spans="1:8" ht="13.50" thickBot="1" customHeight="1">
      <c r="A15" s="1" t="s">
        <v>23</v>
      </c>
      <c r="B15" s="1"/>
      <c r="C15" s="10" t="s">
        <v>24</v>
      </c>
      <c r="D15" s="10"/>
      <c r="E15" s="1" t="s">
        <v>25</v>
      </c>
      <c r="F15" s="13">
        <v>0.11</v>
      </c>
      <c r="G15" s="14">
        <v>6.82</v>
      </c>
      <c r="H15" s="14">
        <f ca="1">ROUND(INDIRECT(ADDRESS(ROW()+(0), COLUMN()+(-2), 1))*INDIRECT(ADDRESS(ROW()+(0), COLUMN()+(-1), 1)), 2)</f>
        <v>0.75</v>
      </c>
    </row>
    <row r="16" spans="1:8" ht="13.50" thickBot="1" customHeight="1">
      <c r="A16" s="15"/>
      <c r="B16" s="15"/>
      <c r="C16" s="15"/>
      <c r="D16" s="15"/>
      <c r="E16" s="15"/>
      <c r="F16" s="9" t="s">
        <v>26</v>
      </c>
      <c r="G16" s="9"/>
      <c r="H16" s="17">
        <f ca="1">ROUND(SUM(INDIRECT(ADDRESS(ROW()+(-1), COLUMN()+(0), 1)),INDIRECT(ADDRESS(ROW()+(-2), COLUMN()+(0), 1))), 2)</f>
        <v>1.95</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37.29</v>
      </c>
      <c r="H18" s="14">
        <f ca="1">ROUND(INDIRECT(ADDRESS(ROW()+(0), COLUMN()+(-2), 1))*INDIRECT(ADDRESS(ROW()+(0), COLUMN()+(-1), 1))/100, 2)</f>
        <v>0.75</v>
      </c>
    </row>
    <row r="19" spans="1:8" ht="13.50" thickBot="1" customHeight="1">
      <c r="A19" s="21" t="s">
        <v>30</v>
      </c>
      <c r="B19" s="21"/>
      <c r="C19" s="22"/>
      <c r="D19" s="22"/>
      <c r="E19" s="23"/>
      <c r="F19" s="24" t="s">
        <v>31</v>
      </c>
      <c r="G19" s="25"/>
      <c r="H19" s="26">
        <f ca="1">ROUND(SUM(INDIRECT(ADDRESS(ROW()+(-1), COLUMN()+(0), 1)),INDIRECT(ADDRESS(ROW()+(-3), COLUMN()+(0), 1)),INDIRECT(ADDRESS(ROW()+(-7), COLUMN()+(0), 1))), 2)</f>
        <v>38.04</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