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<sst xmlns="http://schemas.openxmlformats.org/spreadsheetml/2006/main" count="29" uniqueCount="29">
  <si>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</si>
  <si>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</si>
  <si>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</si>
  <si>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</si>
  <si>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anchura de ala y 1135 mm de longitud, color verde, para cubierta de fibrocemento sin amianto, colocado sobre las placas, con un solape mínimo de 10 cm, para cubierta inclinada, con una pendiente mayor del 10%. Incluso accesorios de fijación a las placas.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</si>
  <si>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</si>
  <si>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</si>
  <si>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</si>
  <si>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</si>
  <si>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</si>
  <si>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</si>
  <si>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</si>
  <si>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mt13eur060c</t>
  </si>
  <si>
    <t xml:space="preserve">Ud</t>
  </si>
  <si>
    <t xml:space="preserve">Caballete articulado de ventilación, formado por pieza superior y pieza inferior, de 320 mm de anchura de ala y 1135 mm de longitud, color verde, para cubierta de fibrocemento sin amianto, con accesorios de fijación.</t>
  </si>
  <si>
    <t xml:space="preserve">Subtotal materiales:</t>
  </si>
  <si>
    <t xml:space="preserve">Mano de obra</t>
  </si>
  <si>
    <t xml:space="preserve">mo051</t>
  </si>
  <si>
    <t xml:space="preserve">h</t>
  </si>
  <si>
    <t xml:space="preserve">Montador de fachadas y cubiertas de paneles metálicos.</t>
  </si>
  <si>
    <t xml:space="preserve">mo098</t>
  </si>
  <si>
    <t xml:space="preserve">h</t>
  </si>
  <si>
    <t xml:space="preserve">Ayudante montador de fachadas y cubiertas de paneles metálicos.</t>
  </si>
  <si>
    <t xml:space="preserve">Subtotal mano de obra:</t>
  </si>
  <si>
    <t xml:space="preserve">Herramienta menor</t>
  </si>
  <si>
    <t xml:space="preserve">%</t>
  </si>
  <si>
    <t xml:space="preserve">Herramienta menor</t>
  </si>
  <si>
    <t xml:space="preserve">Coste de mantenimiento decenal: $ 22,17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</si>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</sst>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55.9</v>
      </c>
      <c r="H10" s="14">
        <f ca="1">ROUND(INDIRECT(ADDRESS(ROW()+(0), COLUMN()+(-2), 1))*INDIRECT(ADDRESS(ROW()+(0), COLUMN()+(-1), 1)), 2)</f>
        <v>55.9</v>
      </c>
    </row>
    <row r="11" spans="1:8" ht="13.50" thickBot="1" customHeight="1">
      <c r="A11" s="15"/>
      <c r="B11" s="15"/>
      <c r="C11" s="15"/>
      <c r="D11" s="15"/>
      <c r="E11" s="15"/>
      <c r="F11" s="9" t="s">
        <v>15</v>
      </c>
      <c r="G11" s="9"/>
      <c r="H11" s="17">
        <f ca="1">ROUND(SUM(INDIRECT(ADDRESS(ROW()+(-1), COLUMN()+(0), 1))), 2)</f>
        <v>55.9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0.221</v>
      </c>
      <c r="G13" s="13">
        <v>10.62</v>
      </c>
      <c r="H13" s="13">
        <f ca="1">ROUND(INDIRECT(ADDRESS(ROW()+(0), COLUMN()+(-2), 1))*INDIRECT(ADDRESS(ROW()+(0), COLUMN()+(-1), 1)), 2)</f>
        <v>2.35</v>
      </c>
    </row>
    <row r="14" spans="1:8" ht="13.50" thickBot="1" customHeight="1">
      <c r="A14" s="1" t="s">
        <v>20</v>
      </c>
      <c r="B14" s="1"/>
      <c r="C14" s="10" t="s">
        <v>21</v>
      </c>
      <c r="D14" s="10"/>
      <c r="E14" s="1" t="s">
        <v>22</v>
      </c>
      <c r="F14" s="12">
        <v>0.074</v>
      </c>
      <c r="G14" s="14">
        <v>6.62</v>
      </c>
      <c r="H14" s="14">
        <f ca="1">ROUND(INDIRECT(ADDRESS(ROW()+(0), COLUMN()+(-2), 1))*INDIRECT(ADDRESS(ROW()+(0), COLUMN()+(-1), 1)), 2)</f>
        <v>0.49</v>
      </c>
    </row>
    <row r="15" spans="1:8" ht="13.50" thickBot="1" customHeight="1">
      <c r="A15" s="15"/>
      <c r="B15" s="15"/>
      <c r="C15" s="15"/>
      <c r="D15" s="15"/>
      <c r="E15" s="15"/>
      <c r="F15" s="9" t="s">
        <v>23</v>
      </c>
      <c r="G15" s="9"/>
      <c r="H15" s="17">
        <f ca="1">ROUND(SUM(INDIRECT(ADDRESS(ROW()+(-1), COLUMN()+(0), 1)),INDIRECT(ADDRESS(ROW()+(-2), COLUMN()+(0), 1))), 2)</f>
        <v>2.84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58.74</v>
      </c>
      <c r="H17" s="14">
        <f ca="1">ROUND(INDIRECT(ADDRESS(ROW()+(0), COLUMN()+(-2), 1))*INDIRECT(ADDRESS(ROW()+(0), COLUMN()+(-1), 1))/100, 2)</f>
        <v>1.17</v>
      </c>
    </row>
    <row r="18" spans="1:8" ht="13.50" thickBot="1" customHeight="1">
      <c r="A18" s="21" t="s">
        <v>27</v>
      </c>
      <c r="B18" s="21"/>
      <c r="C18" s="22"/>
      <c r="D18" s="22"/>
      <c r="E18" s="23"/>
      <c r="F18" s="24" t="s">
        <v>28</v>
      </c>
      <c r="G18" s="25"/>
      <c r="H18" s="26">
        <f ca="1">ROUND(SUM(INDIRECT(ADDRESS(ROW()+(-1), COLUMN()+(0), 1)),INDIRECT(ADDRESS(ROW()+(-3), COLUMN()+(0), 1)),INDIRECT(ADDRESS(ROW()+(-7), COLUMN()+(0), 1))), 2)</f>
        <v>59.91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