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<sst xmlns="http://schemas.openxmlformats.org/spreadsheetml/2006/main" count="38" uniqueCount="38">
  <si>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</si>
  <si>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QRE010</t>
  </si>
  <si>
    <t xml:space="preserve">Ud</t>
  </si>
  <si>
    <t xml:space="preserve">Encuentro de faldón con chimeneas o ductos de ventilación.</t>
  </si>
  <si>
    <r>
      <rPr>
        <sz val="8.25"/>
        <color rgb="FF000000"/>
        <rFont val="Arial"/>
        <family val="2"/>
      </rPr>
      <t xml:space="preserve">Encuentro de faldón de tejado con chimeneas o ductos de ventilación, de dimensiones 60x60 cm, en cubierta inclinada, impermeabilización con banda autoadhesiva de aluminio, con la superficie en relieve y revestida por una de sus caras con una capa adhesiva de butilo de 0,15 mm de espesor, de 30 cm de anchura protegida con perfil de lámina de acero galvanizado, fijado al paramento con tornillos.</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</si>
  <si>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</si>
  <si>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</si>
  <si>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</si>
  <si>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</si>
  <si>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</si>
  <si>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</si>
  <si>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</si>
  <si>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mt13aev010aa</t>
  </si>
  <si>
    <t xml:space="preserve">m</t>
  </si>
  <si>
    <t xml:space="preserve">Banda autoadhesiva de aluminio, con la superficie en relieve y revestida por una de sus caras con una capa adhesiva de butilo de 0,15 mm de espesor, de 30 cm de anchura; para la impermeabilización de encuentros.</t>
  </si>
  <si>
    <t xml:space="preserve">mt15acc020c</t>
  </si>
  <si>
    <t xml:space="preserve">m</t>
  </si>
  <si>
    <t xml:space="preserve">Perfil de lámina de acero galvanizado, espesor 0,8 mm, desarrollo 300 mm, y 2 pliegues.</t>
  </si>
  <si>
    <t xml:space="preserve">mt26aaa240be</t>
  </si>
  <si>
    <t xml:space="preserve">Ud</t>
  </si>
  <si>
    <t xml:space="preserve">Taco de nylon con tornillo de cabeza avellanada, de acero galvanizado, de 8 mm de diámetro y 80 mm de longitud.</t>
  </si>
  <si>
    <t xml:space="preserve">mt15sja020a</t>
  </si>
  <si>
    <t xml:space="preserve">Ud</t>
  </si>
  <si>
    <t xml:space="preserve">Cartucho de masilla de poliuretano, de 310 cm³.</t>
  </si>
  <si>
    <t xml:space="preserve">Subtotal materiales:</t>
  </si>
  <si>
    <t xml:space="preserve">Mano de obra</t>
  </si>
  <si>
    <t xml:space="preserve">mo011</t>
  </si>
  <si>
    <t xml:space="preserve">h</t>
  </si>
  <si>
    <t xml:space="preserve">Montador.</t>
  </si>
  <si>
    <t xml:space="preserve">mo080</t>
  </si>
  <si>
    <t xml:space="preserve">h</t>
  </si>
  <si>
    <t xml:space="preserve">Ayudante montador.</t>
  </si>
  <si>
    <t xml:space="preserve">Subtotal mano de obra:</t>
  </si>
  <si>
    <t xml:space="preserve">Herramienta menor</t>
  </si>
  <si>
    <t xml:space="preserve">%</t>
  </si>
  <si>
    <t xml:space="preserve">Herramienta menor</t>
  </si>
  <si>
    <t xml:space="preserve">Coste de mantenimiento decenal: $ 49,39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</si>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</sst>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68" customWidth="1"/>
    <col min="4" max="4" width="6.97" customWidth="1"/>
    <col min="5" max="5" width="73.44" customWidth="1"/>
    <col min="6" max="6" width="12.58" customWidth="1"/>
    <col min="7" max="7" width="11.39"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9.6</v>
      </c>
      <c r="G10" s="12">
        <v>14.95</v>
      </c>
      <c r="H10" s="12">
        <f ca="1">ROUND(INDIRECT(ADDRESS(ROW()+(0), COLUMN()+(-2), 1))*INDIRECT(ADDRESS(ROW()+(0), COLUMN()+(-1), 1)), 2)</f>
        <v>143.52</v>
      </c>
    </row>
    <row r="11" spans="1:8" ht="13.50" thickBot="1" customHeight="1">
      <c r="A11" s="1" t="s">
        <v>15</v>
      </c>
      <c r="B11" s="1"/>
      <c r="C11" s="10" t="s">
        <v>16</v>
      </c>
      <c r="D11" s="10"/>
      <c r="E11" s="1" t="s">
        <v>17</v>
      </c>
      <c r="F11" s="11">
        <v>2.4</v>
      </c>
      <c r="G11" s="12">
        <v>2.87</v>
      </c>
      <c r="H11" s="12">
        <f ca="1">ROUND(INDIRECT(ADDRESS(ROW()+(0), COLUMN()+(-2), 1))*INDIRECT(ADDRESS(ROW()+(0), COLUMN()+(-1), 1)), 2)</f>
        <v>6.89</v>
      </c>
    </row>
    <row r="12" spans="1:8" ht="24.00" thickBot="1" customHeight="1">
      <c r="A12" s="1" t="s">
        <v>18</v>
      </c>
      <c r="B12" s="1"/>
      <c r="C12" s="10" t="s">
        <v>19</v>
      </c>
      <c r="D12" s="10"/>
      <c r="E12" s="1" t="s">
        <v>20</v>
      </c>
      <c r="F12" s="11">
        <v>10</v>
      </c>
      <c r="G12" s="12">
        <v>0.74</v>
      </c>
      <c r="H12" s="12">
        <f ca="1">ROUND(INDIRECT(ADDRESS(ROW()+(0), COLUMN()+(-2), 1))*INDIRECT(ADDRESS(ROW()+(0), COLUMN()+(-1), 1)), 2)</f>
        <v>7.4</v>
      </c>
    </row>
    <row r="13" spans="1:8" ht="13.50" thickBot="1" customHeight="1">
      <c r="A13" s="1" t="s">
        <v>21</v>
      </c>
      <c r="B13" s="1"/>
      <c r="C13" s="10" t="s">
        <v>22</v>
      </c>
      <c r="D13" s="10"/>
      <c r="E13" s="1" t="s">
        <v>23</v>
      </c>
      <c r="F13" s="13">
        <v>0.408</v>
      </c>
      <c r="G13" s="14">
        <v>9.87</v>
      </c>
      <c r="H13" s="14">
        <f ca="1">ROUND(INDIRECT(ADDRESS(ROW()+(0), COLUMN()+(-2), 1))*INDIRECT(ADDRESS(ROW()+(0), COLUMN()+(-1), 1)), 2)</f>
        <v>4.03</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161.84</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0.297</v>
      </c>
      <c r="G16" s="12">
        <v>10.62</v>
      </c>
      <c r="H16" s="12">
        <f ca="1">ROUND(INDIRECT(ADDRESS(ROW()+(0), COLUMN()+(-2), 1))*INDIRECT(ADDRESS(ROW()+(0), COLUMN()+(-1), 1)), 2)</f>
        <v>3.15</v>
      </c>
    </row>
    <row r="17" spans="1:8" ht="13.50" thickBot="1" customHeight="1">
      <c r="A17" s="1" t="s">
        <v>29</v>
      </c>
      <c r="B17" s="1"/>
      <c r="C17" s="10" t="s">
        <v>30</v>
      </c>
      <c r="D17" s="10"/>
      <c r="E17" s="1" t="s">
        <v>31</v>
      </c>
      <c r="F17" s="13">
        <v>0.297</v>
      </c>
      <c r="G17" s="14">
        <v>6.62</v>
      </c>
      <c r="H17" s="14">
        <f ca="1">ROUND(INDIRECT(ADDRESS(ROW()+(0), COLUMN()+(-2), 1))*INDIRECT(ADDRESS(ROW()+(0), COLUMN()+(-1), 1)), 2)</f>
        <v>1.97</v>
      </c>
    </row>
    <row r="18" spans="1:8" ht="13.50" thickBot="1" customHeight="1">
      <c r="A18" s="15"/>
      <c r="B18" s="15"/>
      <c r="C18" s="15"/>
      <c r="D18" s="15"/>
      <c r="E18" s="15"/>
      <c r="F18" s="9" t="s">
        <v>32</v>
      </c>
      <c r="G18" s="9"/>
      <c r="H18" s="17">
        <f ca="1">ROUND(SUM(INDIRECT(ADDRESS(ROW()+(-1), COLUMN()+(0), 1)),INDIRECT(ADDRESS(ROW()+(-2), COLUMN()+(0), 1))), 2)</f>
        <v>5.12</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166.96</v>
      </c>
      <c r="H20" s="14">
        <f ca="1">ROUND(INDIRECT(ADDRESS(ROW()+(0), COLUMN()+(-2), 1))*INDIRECT(ADDRESS(ROW()+(0), COLUMN()+(-1), 1))/100, 2)</f>
        <v>3.34</v>
      </c>
    </row>
    <row r="21" spans="1:8" ht="13.50" thickBot="1" customHeight="1">
      <c r="A21" s="21" t="s">
        <v>36</v>
      </c>
      <c r="B21" s="21"/>
      <c r="C21" s="22"/>
      <c r="D21" s="22"/>
      <c r="E21" s="23"/>
      <c r="F21" s="24" t="s">
        <v>37</v>
      </c>
      <c r="G21" s="25"/>
      <c r="H21" s="26">
        <f ca="1">ROUND(SUM(INDIRECT(ADDRESS(ROW()+(-1), COLUMN()+(0), 1)),INDIRECT(ADDRESS(ROW()+(-3), COLUMN()+(0), 1)),INDIRECT(ADDRESS(ROW()+(-7), COLUMN()+(0), 1))), 2)</f>
        <v>170.3</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