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<sst xmlns="http://schemas.openxmlformats.org/spreadsheetml/2006/main" count="44" uniqueCount="44">
  <si>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</si>
  <si>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NIO040</t>
  </si>
  <si>
    <t xml:space="preserve">Ud</t>
  </si>
  <si>
    <t xml:space="preserve">Sellado impermeabilizante exterior de junta perimetral entre pasamuros y ducto de instalaciones, en cerramiento de fachada.</t>
  </si>
  <si>
    <r>
      <rPr>
        <sz val="8.25"/>
        <color rgb="FF000000"/>
        <rFont val="Arial"/>
        <family val="2"/>
      </rPr>
      <t xml:space="preserve">Sellado impermeabilizante exterior de junta perimetral de 15 mm de anchura, entre pasamuros de PVC de 90 mm de diámetro y ducto de instalaciones alojado en su interior, con masilla elastómera monocomponente a base de poliuretano, de color blanco, sobre cordón de polietileno expandido de celdas cerradas, de sección circular de 20 mm de diámetro, colocado a una profundidad de al menos 2 cm del borde exterior del pasamuros que habrá sido fijado previamente, con mortero de cemento hidrófugo, en el interior de una abertura practicada en el cerramiento de fachada de hasta 40 cm de espesor, y posterior inyección de espuma de poliuretano por la parte interior contra el fondo de la junta.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</si>
  <si>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</si>
  <si>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</si>
  <si>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</si>
  <si>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</si>
  <si>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</si>
  <si>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</si>
  <si>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</si>
  <si>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</si>
  <si>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</si>
  <si>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</si>
  <si>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mt15bas030a</t>
  </si>
  <si>
    <t xml:space="preserve">Ud</t>
  </si>
  <si>
    <t xml:space="preserve">Cartucho de masilla elastómera monocomponente a base de poliuretano, de color blanco, de 600 ml, tipo F-25 HM según ISO 11600, de alta adherencia y de endurecimiento rápido, con elevadas propiedades elásticas, resistencia a la intemperie, al envejecimiento y a los rayos UV, apta para estar en contacto con agua potable, dureza Shore A aproximada de 35 y alargamiento en rotura &gt; 600%, según ISO 11600.</t>
  </si>
  <si>
    <t xml:space="preserve">mt36tvg010ea</t>
  </si>
  <si>
    <t xml:space="preserve">m</t>
  </si>
  <si>
    <t xml:space="preserve">Tubo de PVC, de 90 mm de diámetro y 1,2 mm de espesor.</t>
  </si>
  <si>
    <t xml:space="preserve">mt08aaa010a</t>
  </si>
  <si>
    <t xml:space="preserve">m³</t>
  </si>
  <si>
    <t xml:space="preserve">Agua.</t>
  </si>
  <si>
    <t xml:space="preserve">mt09mif010ka</t>
  </si>
  <si>
    <t xml:space="preserve">t</t>
  </si>
  <si>
    <t xml:space="preserve">Mortero seco para albañilería, de cemento, color gris, con aditivo hidrófugo, categoría M-10 (resistencia a compresión 10 N/mm²), suministrado en sacos.</t>
  </si>
  <si>
    <t xml:space="preserve">mt13blw110b</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</si>
  <si>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</si>
  <si>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cánula.</t>
  </si>
  <si>
    <t xml:space="preserve">Subtotal materiales:</t>
  </si>
  <si>
    <t xml:space="preserve">Mano de obra</t>
  </si>
  <si>
    <t xml:space="preserve">mo020</t>
  </si>
  <si>
    <t xml:space="preserve">h</t>
  </si>
  <si>
    <t xml:space="preserve">Albañil.</t>
  </si>
  <si>
    <t xml:space="preserve">mo112</t>
  </si>
  <si>
    <t xml:space="preserve">h</t>
  </si>
  <si>
    <t xml:space="preserve">Peón especializado.</t>
  </si>
  <si>
    <t xml:space="preserve">Subtotal mano de obra:</t>
  </si>
  <si>
    <t xml:space="preserve">Herramienta menor</t>
  </si>
  <si>
    <t xml:space="preserve">%</t>
  </si>
  <si>
    <t xml:space="preserve">Herramienta menor</t>
  </si>
  <si>
    <t xml:space="preserve">Coste de mantenimiento decenal: $ 13,09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</si>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</sst>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75.99"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0.283</v>
      </c>
      <c r="G10" s="12">
        <v>0.24</v>
      </c>
      <c r="H10" s="12">
        <f ca="1">ROUND(INDIRECT(ADDRESS(ROW()+(0), COLUMN()+(-2), 1))*INDIRECT(ADDRESS(ROW()+(0), COLUMN()+(-1), 1)), 2)</f>
        <v>0.07</v>
      </c>
    </row>
    <row r="11" spans="1:8" ht="55.50" thickBot="1" customHeight="1">
      <c r="A11" s="1" t="s">
        <v>15</v>
      </c>
      <c r="B11" s="1"/>
      <c r="C11" s="10" t="s">
        <v>16</v>
      </c>
      <c r="D11" s="10"/>
      <c r="E11" s="1" t="s">
        <v>17</v>
      </c>
      <c r="F11" s="11">
        <v>0.071</v>
      </c>
      <c r="G11" s="12">
        <v>9.04</v>
      </c>
      <c r="H11" s="12">
        <f ca="1">ROUND(INDIRECT(ADDRESS(ROW()+(0), COLUMN()+(-2), 1))*INDIRECT(ADDRESS(ROW()+(0), COLUMN()+(-1), 1)), 2)</f>
        <v>0.64</v>
      </c>
    </row>
    <row r="12" spans="1:8" ht="13.50" thickBot="1" customHeight="1">
      <c r="A12" s="1" t="s">
        <v>18</v>
      </c>
      <c r="B12" s="1"/>
      <c r="C12" s="10" t="s">
        <v>19</v>
      </c>
      <c r="D12" s="10"/>
      <c r="E12" s="1" t="s">
        <v>20</v>
      </c>
      <c r="F12" s="11">
        <v>0.5</v>
      </c>
      <c r="G12" s="12">
        <v>2.81</v>
      </c>
      <c r="H12" s="12">
        <f ca="1">ROUND(INDIRECT(ADDRESS(ROW()+(0), COLUMN()+(-2), 1))*INDIRECT(ADDRESS(ROW()+(0), COLUMN()+(-1), 1)), 2)</f>
        <v>1.41</v>
      </c>
    </row>
    <row r="13" spans="1:8" ht="13.50" thickBot="1" customHeight="1">
      <c r="A13" s="1" t="s">
        <v>21</v>
      </c>
      <c r="B13" s="1"/>
      <c r="C13" s="10" t="s">
        <v>22</v>
      </c>
      <c r="D13" s="10"/>
      <c r="E13" s="1" t="s">
        <v>23</v>
      </c>
      <c r="F13" s="11">
        <v>0.006</v>
      </c>
      <c r="G13" s="12">
        <v>1.84</v>
      </c>
      <c r="H13" s="12">
        <f ca="1">ROUND(INDIRECT(ADDRESS(ROW()+(0), COLUMN()+(-2), 1))*INDIRECT(ADDRESS(ROW()+(0), COLUMN()+(-1), 1)), 2)</f>
        <v>0.01</v>
      </c>
    </row>
    <row r="14" spans="1:8" ht="24.00" thickBot="1" customHeight="1">
      <c r="A14" s="1" t="s">
        <v>24</v>
      </c>
      <c r="B14" s="1"/>
      <c r="C14" s="10" t="s">
        <v>25</v>
      </c>
      <c r="D14" s="10"/>
      <c r="E14" s="1" t="s">
        <v>26</v>
      </c>
      <c r="F14" s="11">
        <v>0.006</v>
      </c>
      <c r="G14" s="12">
        <v>78.42</v>
      </c>
      <c r="H14" s="12">
        <f ca="1">ROUND(INDIRECT(ADDRESS(ROW()+(0), COLUMN()+(-2), 1))*INDIRECT(ADDRESS(ROW()+(0), COLUMN()+(-1), 1)), 2)</f>
        <v>0.47</v>
      </c>
    </row>
    <row r="15" spans="1:8" ht="34.50" thickBot="1" customHeight="1">
      <c r="A15" s="1" t="s">
        <v>27</v>
      </c>
      <c r="B15" s="1"/>
      <c r="C15" s="10" t="s">
        <v>28</v>
      </c>
      <c r="D15" s="10"/>
      <c r="E15" s="1" t="s">
        <v>29</v>
      </c>
      <c r="F15" s="13">
        <v>0.32</v>
      </c>
      <c r="G15" s="14">
        <v>10.35</v>
      </c>
      <c r="H15" s="14">
        <f ca="1">ROUND(INDIRECT(ADDRESS(ROW()+(0), COLUMN()+(-2), 1))*INDIRECT(ADDRESS(ROW()+(0), COLUMN()+(-1), 1)), 2)</f>
        <v>3.31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5.91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0.122</v>
      </c>
      <c r="G18" s="12">
        <v>10.64</v>
      </c>
      <c r="H18" s="12">
        <f ca="1">ROUND(INDIRECT(ADDRESS(ROW()+(0), COLUMN()+(-2), 1))*INDIRECT(ADDRESS(ROW()+(0), COLUMN()+(-1), 1)), 2)</f>
        <v>1.3</v>
      </c>
    </row>
    <row r="19" spans="1:8" ht="13.50" thickBot="1" customHeight="1">
      <c r="A19" s="1" t="s">
        <v>35</v>
      </c>
      <c r="B19" s="1"/>
      <c r="C19" s="10" t="s">
        <v>36</v>
      </c>
      <c r="D19" s="10"/>
      <c r="E19" s="1" t="s">
        <v>37</v>
      </c>
      <c r="F19" s="13">
        <v>0.122</v>
      </c>
      <c r="G19" s="14">
        <v>6.67</v>
      </c>
      <c r="H19" s="14">
        <f ca="1">ROUND(INDIRECT(ADDRESS(ROW()+(0), COLUMN()+(-2), 1))*INDIRECT(ADDRESS(ROW()+(0), COLUMN()+(-1), 1)), 2)</f>
        <v>0.81</v>
      </c>
    </row>
    <row r="20" spans="1:8" ht="13.50" thickBot="1" customHeight="1">
      <c r="A20" s="15"/>
      <c r="B20" s="15"/>
      <c r="C20" s="15"/>
      <c r="D20" s="15"/>
      <c r="E20" s="15"/>
      <c r="F20" s="9" t="s">
        <v>38</v>
      </c>
      <c r="G20" s="9"/>
      <c r="H20" s="17">
        <f ca="1">ROUND(SUM(INDIRECT(ADDRESS(ROW()+(-1), COLUMN()+(0), 1)),INDIRECT(ADDRESS(ROW()+(-2), COLUMN()+(0), 1))), 2)</f>
        <v>2.11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8.02</v>
      </c>
      <c r="H22" s="14">
        <f ca="1">ROUND(INDIRECT(ADDRESS(ROW()+(0), COLUMN()+(-2), 1))*INDIRECT(ADDRESS(ROW()+(0), COLUMN()+(-1), 1))/100, 2)</f>
        <v>0.16</v>
      </c>
    </row>
    <row r="23" spans="1:8" ht="13.50" thickBot="1" customHeight="1">
      <c r="A23" s="21" t="s">
        <v>42</v>
      </c>
      <c r="B23" s="21"/>
      <c r="C23" s="22"/>
      <c r="D23" s="22"/>
      <c r="E23" s="23"/>
      <c r="F23" s="24" t="s">
        <v>43</v>
      </c>
      <c r="G23" s="25"/>
      <c r="H23" s="26">
        <f ca="1">ROUND(SUM(INDIRECT(ADDRESS(ROW()+(-1), COLUMN()+(0), 1)),INDIRECT(ADDRESS(ROW()+(-3), COLUMN()+(0), 1)),INDIRECT(ADDRESS(ROW()+(-7), COLUMN()+(0), 1))), 2)</f>
        <v>8.18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