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<sst xmlns="http://schemas.openxmlformats.org/spreadsheetml/2006/main" count="81" uniqueCount="81">
  <si>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</si>
  <si>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NCB010</t>
  </si>
  <si>
    <t xml:space="preserve">Ud</t>
  </si>
  <si>
    <t xml:space="preserve">Bancada flotante antivibración, de hormigón armado, para apoyo de maquinaria.</t>
  </si>
  <si>
    <r>
      <rPr>
        <sz val="8.25"/>
        <color rgb="FF000000"/>
        <rFont val="Arial"/>
        <family val="2"/>
      </rPr>
      <t xml:space="preserve">Bancada continua flotante antivibración, de hormigón armado, para apoyo de maquinaria, de 150x100x16 cm, compuesta de hormigón f'c=210 kg/cm² (21 MPa), clase de exposición F0 S0 P0 C0, tamaño máximo del agregado 12,5 mm, consistencia blanda, preparado en obra, y vaciado con medios manuales, malla electrosoldada 15x15 cm y Ø 3,5-3,5 mm, sobre una lámina de espuma de polietileno de alta densidad, de 3 mm de espesor, apoyada sobre paneles antivibración de fibra de vidrio moldeada con ligante sintético, de 50 mm de espesor. Incluso capa separadora de film de polietileno de 0,05 mm de espesor y encofrado perimetral de ladrillo cerámico hueco.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</si>
  <si>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</si>
  <si>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</si>
  <si>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</si>
  <si>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</si>
  <si>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</si>
  <si>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</si>
  <si>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</si>
  <si>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mt16png010a</t>
  </si>
  <si>
    <t xml:space="preserve">m²</t>
  </si>
  <si>
    <t xml:space="preserve">Film de polietileno de 0,05 mm de espesor y 46 g/m² de masa superficial.</t>
  </si>
  <si>
    <t xml:space="preserve">mt04lvc010h</t>
  </si>
  <si>
    <t xml:space="preserve">Ud</t>
  </si>
  <si>
    <t xml:space="preserve">Ladrillo cerámico hueco doble, para revestir, 33x16x9 cm, densidad 810 kg/m³.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</si>
  <si>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</si>
  <si>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</si>
  <si>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</si>
  <si>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</si>
  <si>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</si>
  <si>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seco para albañilería, de cemento, color gris, categoría M-5 (resistencia a compresión 5 N/mm²), suministrado en sacos.</t>
  </si>
  <si>
    <t xml:space="preserve">mt16pnc020a</t>
  </si>
  <si>
    <t xml:space="preserve">m²</t>
  </si>
  <si>
    <t xml:space="preserve">Lámina de espuma de polietileno de alta densidad de 3 mm de espesor; proporcionando una reducción del nivel global de presión de ruido de impactos de 16 dB.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</si>
  <si>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</si>
  <si>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</si>
  <si>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</si>
  <si>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mt16avg070a</t>
  </si>
  <si>
    <t xml:space="preserve">Ud</t>
  </si>
  <si>
    <t xml:space="preserve">Panel antivibración de fibra de vidrio moldeada con ligante sintético, de 1150x550x50 mm y 2000 kg/cm² de carga máxima a compresión.</t>
  </si>
  <si>
    <t xml:space="preserve">mt07ame040b</t>
  </si>
  <si>
    <t xml:space="preserve">m²</t>
  </si>
  <si>
    <t xml:space="preserve">Malla electrosoldada con alambres longitudinales y transversales de 3,5 mm de diámetro espaciados 15x15 cm, según NTE-INEN-2209 y ASTM A 497.</t>
  </si>
  <si>
    <t xml:space="preserve">mt01arg000c</t>
  </si>
  <si>
    <t xml:space="preserve">m³</t>
  </si>
  <si>
    <t xml:space="preserve">Arena cribada.</t>
  </si>
  <si>
    <t xml:space="preserve">mt01arg001ce</t>
  </si>
  <si>
    <t xml:space="preserve">m³</t>
  </si>
  <si>
    <t xml:space="preserve">Agregado grueso homogeneizado, de tamaño máximo 12,5 mm.</t>
  </si>
  <si>
    <t xml:space="preserve">mt08cem000c</t>
  </si>
  <si>
    <t xml:space="preserve">kg</t>
  </si>
  <si>
    <t xml:space="preserve">Cemento gris en sacos.</t>
  </si>
  <si>
    <t xml:space="preserve">mt08adt030</t>
  </si>
  <si>
    <t xml:space="preserve">l</t>
  </si>
  <si>
    <t xml:space="preserve">Aditivo plastificante para la reducción del agua de amasado del hormigón.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</si>
  <si>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</si>
  <si>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</si>
  <si>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</si>
  <si>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</si>
  <si>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</si>
  <si>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</si>
  <si>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</si>
  <si>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</si>
  <si>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</si>
  <si>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Maestro de estructura mayor.</t>
  </si>
  <si>
    <t xml:space="preserve">mo089</t>
  </si>
  <si>
    <t xml:space="preserve">h</t>
  </si>
  <si>
    <t xml:space="preserve">Ayudante estructurista.</t>
  </si>
  <si>
    <t xml:space="preserve">mo113</t>
  </si>
  <si>
    <t xml:space="preserve">h</t>
  </si>
  <si>
    <t xml:space="preserve">Peón de albañil.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</si>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</sst>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69.87" customWidth="1"/>
    <col min="6" max="6" width="15.47" customWidth="1"/>
    <col min="7" max="7" width="13.4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1.575</v>
      </c>
      <c r="G10" s="12">
        <v>0.24</v>
      </c>
      <c r="H10" s="12">
        <f ca="1">ROUND(INDIRECT(ADDRESS(ROW()+(0), COLUMN()+(-2), 1))*INDIRECT(ADDRESS(ROW()+(0), COLUMN()+(-1), 1)), 2)</f>
        <v>0.38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14.706</v>
      </c>
      <c r="G11" s="12">
        <v>0.71</v>
      </c>
      <c r="H11" s="12">
        <f ca="1">ROUND(INDIRECT(ADDRESS(ROW()+(0), COLUMN()+(-2), 1))*INDIRECT(ADDRESS(ROW()+(0), COLUMN()+(-1), 1)), 2)</f>
        <v>10.44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0.067</v>
      </c>
      <c r="G12" s="12">
        <v>1.83</v>
      </c>
      <c r="H12" s="12">
        <f ca="1">ROUND(INDIRECT(ADDRESS(ROW()+(0), COLUMN()+(-2), 1))*INDIRECT(ADDRESS(ROW()+(0), COLUMN()+(-1), 1)), 2)</f>
        <v>0.12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0.012</v>
      </c>
      <c r="G13" s="12">
        <v>63.36</v>
      </c>
      <c r="H13" s="12">
        <f ca="1">ROUND(INDIRECT(ADDRESS(ROW()+(0), COLUMN()+(-2), 1))*INDIRECT(ADDRESS(ROW()+(0), COLUMN()+(-1), 1)), 2)</f>
        <v>0.76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1.575</v>
      </c>
      <c r="G14" s="12">
        <v>0.74</v>
      </c>
      <c r="H14" s="12">
        <f ca="1">ROUND(INDIRECT(ADDRESS(ROW()+(0), COLUMN()+(-2), 1))*INDIRECT(ADDRESS(ROW()+(0), COLUMN()+(-1), 1)), 2)</f>
        <v>1.17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0.158</v>
      </c>
      <c r="G15" s="12">
        <v>1.12</v>
      </c>
      <c r="H15" s="12">
        <f ca="1">ROUND(INDIRECT(ADDRESS(ROW()+(0), COLUMN()+(-2), 1))*INDIRECT(ADDRESS(ROW()+(0), COLUMN()+(-1), 1)), 2)</f>
        <v>0.18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2.609</v>
      </c>
      <c r="G16" s="12">
        <v>17.2</v>
      </c>
      <c r="H16" s="12">
        <f ca="1">ROUND(INDIRECT(ADDRESS(ROW()+(0), COLUMN()+(-2), 1))*INDIRECT(ADDRESS(ROW()+(0), COLUMN()+(-1), 1)), 2)</f>
        <v>44.87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1.65</v>
      </c>
      <c r="G17" s="12">
        <v>1.42</v>
      </c>
      <c r="H17" s="12">
        <f ca="1">ROUND(INDIRECT(ADDRESS(ROW()+(0), COLUMN()+(-2), 1))*INDIRECT(ADDRESS(ROW()+(0), COLUMN()+(-1), 1)), 2)</f>
        <v>2.34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0.144</v>
      </c>
      <c r="G18" s="12">
        <v>8.12</v>
      </c>
      <c r="H18" s="12">
        <f ca="1">ROUND(INDIRECT(ADDRESS(ROW()+(0), COLUMN()+(-2), 1))*INDIRECT(ADDRESS(ROW()+(0), COLUMN()+(-1), 1)), 2)</f>
        <v>1.17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0.144</v>
      </c>
      <c r="G19" s="12">
        <v>13.52</v>
      </c>
      <c r="H19" s="12">
        <f ca="1">ROUND(INDIRECT(ADDRESS(ROW()+(0), COLUMN()+(-2), 1))*INDIRECT(ADDRESS(ROW()+(0), COLUMN()+(-1), 1)), 2)</f>
        <v>1.95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113</v>
      </c>
      <c r="G20" s="12">
        <v>0.17</v>
      </c>
      <c r="H20" s="12">
        <f ca="1">ROUND(INDIRECT(ADDRESS(ROW()+(0), COLUMN()+(-2), 1))*INDIRECT(ADDRESS(ROW()+(0), COLUMN()+(-1), 1)), 2)</f>
        <v>19.21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0.565</v>
      </c>
      <c r="G21" s="14">
        <v>2.73</v>
      </c>
      <c r="H21" s="14">
        <f ca="1">ROUND(INDIRECT(ADDRESS(ROW()+(0), COLUMN()+(-2), 1))*INDIRECT(ADDRESS(ROW()+(0), COLUMN()+(-1), 1)), 2)</f>
        <v>1.54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84.13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0.184</v>
      </c>
      <c r="G24" s="14">
        <v>3.75</v>
      </c>
      <c r="H24" s="14">
        <f ca="1">ROUND(INDIRECT(ADDRESS(ROW()+(0), COLUMN()+(-2), 1))*INDIRECT(ADDRESS(ROW()+(0), COLUMN()+(-1), 1)), 2)</f>
        <v>0.69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0.69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0.344</v>
      </c>
      <c r="G27" s="12">
        <v>10.75</v>
      </c>
      <c r="H27" s="12">
        <f ca="1">ROUND(INDIRECT(ADDRESS(ROW()+(0), COLUMN()+(-2), 1))*INDIRECT(ADDRESS(ROW()+(0), COLUMN()+(-1), 1)), 2)</f>
        <v>3.7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0.344</v>
      </c>
      <c r="G28" s="12">
        <v>6.89</v>
      </c>
      <c r="H28" s="12">
        <f ca="1">ROUND(INDIRECT(ADDRESS(ROW()+(0), COLUMN()+(-2), 1))*INDIRECT(ADDRESS(ROW()+(0), COLUMN()+(-1), 1)), 2)</f>
        <v>2.37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0.573</v>
      </c>
      <c r="G29" s="12">
        <v>6.38</v>
      </c>
      <c r="H29" s="12">
        <f ca="1">ROUND(INDIRECT(ADDRESS(ROW()+(0), COLUMN()+(-2), 1))*INDIRECT(ADDRESS(ROW()+(0), COLUMN()+(-1), 1)), 2)</f>
        <v>3.66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0.418</v>
      </c>
      <c r="G30" s="12">
        <v>10.34</v>
      </c>
      <c r="H30" s="12">
        <f ca="1">ROUND(INDIRECT(ADDRESS(ROW()+(0), COLUMN()+(-2), 1))*INDIRECT(ADDRESS(ROW()+(0), COLUMN()+(-1), 1)), 2)</f>
        <v>4.32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0.381</v>
      </c>
      <c r="G31" s="12">
        <v>6.48</v>
      </c>
      <c r="H31" s="12">
        <f ca="1">ROUND(INDIRECT(ADDRESS(ROW()+(0), COLUMN()+(-2), 1))*INDIRECT(ADDRESS(ROW()+(0), COLUMN()+(-1), 1)), 2)</f>
        <v>2.47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0.341</v>
      </c>
      <c r="G32" s="12">
        <v>10.62</v>
      </c>
      <c r="H32" s="12">
        <f ca="1">ROUND(INDIRECT(ADDRESS(ROW()+(0), COLUMN()+(-2), 1))*INDIRECT(ADDRESS(ROW()+(0), COLUMN()+(-1), 1)), 2)</f>
        <v>3.62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3">
        <v>0.171</v>
      </c>
      <c r="G33" s="14">
        <v>6.62</v>
      </c>
      <c r="H33" s="14">
        <f ca="1">ROUND(INDIRECT(ADDRESS(ROW()+(0), COLUMN()+(-2), 1))*INDIRECT(ADDRESS(ROW()+(0), COLUMN()+(-1), 1)), 2)</f>
        <v>1.13</v>
      </c>
    </row>
    <row r="34" spans="1:8" ht="13.50" thickBot="1" customHeight="1">
      <c r="A34" s="15"/>
      <c r="B34" s="15"/>
      <c r="C34" s="15"/>
      <c r="D34" s="15"/>
      <c r="E34" s="15"/>
      <c r="F34" s="9" t="s">
        <v>76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21.27</v>
      </c>
    </row>
    <row r="35" spans="1:8" ht="13.50" thickBot="1" customHeight="1">
      <c r="A35" s="15">
        <v>4</v>
      </c>
      <c r="B35" s="15"/>
      <c r="C35" s="15"/>
      <c r="D35" s="15"/>
      <c r="E35" s="18" t="s">
        <v>77</v>
      </c>
      <c r="F35" s="18"/>
      <c r="G35" s="15"/>
      <c r="H35" s="15"/>
    </row>
    <row r="36" spans="1:8" ht="13.50" thickBot="1" customHeight="1">
      <c r="A36" s="19"/>
      <c r="B36" s="19"/>
      <c r="C36" s="20" t="s">
        <v>78</v>
      </c>
      <c r="D36" s="20"/>
      <c r="E36" s="19" t="s">
        <v>79</v>
      </c>
      <c r="F36" s="13">
        <v>2</v>
      </c>
      <c r="G36" s="14">
        <f ca="1">ROUND(SUM(INDIRECT(ADDRESS(ROW()+(-2), COLUMN()+(1), 1)),INDIRECT(ADDRESS(ROW()+(-11), COLUMN()+(1), 1)),INDIRECT(ADDRESS(ROW()+(-14), COLUMN()+(1), 1))), 2)</f>
        <v>106.09</v>
      </c>
      <c r="H36" s="14">
        <f ca="1">ROUND(INDIRECT(ADDRESS(ROW()+(0), COLUMN()+(-2), 1))*INDIRECT(ADDRESS(ROW()+(0), COLUMN()+(-1), 1))/100, 2)</f>
        <v>2.12</v>
      </c>
    </row>
    <row r="37" spans="1:8" ht="13.50" thickBot="1" customHeight="1">
      <c r="A37" s="8"/>
      <c r="B37" s="8"/>
      <c r="C37" s="8"/>
      <c r="D37" s="8"/>
      <c r="E37" s="8"/>
      <c r="F37" s="21" t="s">
        <v>80</v>
      </c>
      <c r="G37" s="21"/>
      <c r="H37" s="22">
        <f ca="1">ROUND(SUM(INDIRECT(ADDRESS(ROW()+(-1), COLUMN()+(0), 1)),INDIRECT(ADDRESS(ROW()+(-3), COLUMN()+(0), 1)),INDIRECT(ADDRESS(ROW()+(-12), COLUMN()+(0), 1)),INDIRECT(ADDRESS(ROW()+(-15), COLUMN()+(0), 1))), 2)</f>
        <v>108.21</v>
      </c>
    </row>
  </sheetData>
  <mergeCells count="7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F34:G34"/>
    <mergeCell ref="A35:B35"/>
    <mergeCell ref="C35:D35"/>
    <mergeCell ref="E35:F35"/>
    <mergeCell ref="A36:B36"/>
    <mergeCell ref="C36:D36"/>
    <mergeCell ref="A37:B37"/>
    <mergeCell ref="C37:D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