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<sst xmlns="http://schemas.openxmlformats.org/spreadsheetml/2006/main" count="29" uniqueCount="29">
  <si>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</si>
  <si>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LSV025</t>
  </si>
  <si>
    <t xml:space="preserve">Ud</t>
  </si>
  <si>
    <t xml:space="preserve">Contraventana de aluminio, de hojas corredizas.</t>
  </si>
  <si>
    <r>
      <rPr>
        <sz val="8.25"/>
        <color rgb="FF000000"/>
        <rFont val="Arial"/>
        <family val="2"/>
      </rPr>
      <t xml:space="preserve">Contraventana de aluminio, de dos hojas corredizas y dos carriles, hoja de 40 mm y marco de 47 mm, perfiles de 1,3 mm de espesor, de lamas horizontales fijas, de 1000x1800 mm cada hoja, acabado en anodizado natural, con un espesor mínimo de 15 micras con el sello EWAA-EURAS (QUALANOD), gama media. Colocación exterior en ventana. Incluso guías, herrajes de colgar y apertura, tornillería de acero inoxidable, elementos de estanqueidad y accesorios.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</si>
  <si>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</si>
  <si>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</si>
  <si>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</si>
  <si>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</si>
  <si>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</si>
  <si>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</si>
  <si>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</si>
  <si>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mt25dcg200i</t>
  </si>
  <si>
    <t xml:space="preserve">m²</t>
  </si>
  <si>
    <t xml:space="preserve">Contraventana de aluminio, hoja de 40 mm y marco de 47 mm, perfiles de 1,3 mm de espesor de aleación de aluminio 6063 con tratamiento térmico T-5, de lamas horizontales fijas, acabado anodizado natural, con el certificado de calidad con el sello EWAA-EURAS (QUALANOD), gama media, con guías, herrajes de colgar y apertura, tornillería de acero inoxidable y elementos de estanqueidad.</t>
  </si>
  <si>
    <t xml:space="preserve">Subtotal materiales:</t>
  </si>
  <si>
    <t xml:space="preserve">Mano de obra</t>
  </si>
  <si>
    <t xml:space="preserve">mo018</t>
  </si>
  <si>
    <t xml:space="preserve">h</t>
  </si>
  <si>
    <t xml:space="preserve">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</si>
  <si>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</si>
  <si>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</si>
  <si>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</si>
  <si>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</si>
  <si>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</si>
  <si>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</si>
  <si>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</si>
  <si>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$ 312,33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</si>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</sst>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3.61"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3.6</v>
      </c>
      <c r="G10" s="14">
        <v>364.53</v>
      </c>
      <c r="H10" s="14">
        <f ca="1">ROUND(INDIRECT(ADDRESS(ROW()+(0), COLUMN()+(-2), 1))*INDIRECT(ADDRESS(ROW()+(0), COLUMN()+(-1), 1)), 2)</f>
        <v>1312.31</v>
      </c>
    </row>
    <row r="11" spans="1:8" ht="13.50" thickBot="1" customHeight="1">
      <c r="A11" s="15"/>
      <c r="B11" s="15"/>
      <c r="C11" s="15"/>
      <c r="D11" s="15"/>
      <c r="E11" s="15"/>
      <c r="F11" s="9" t="s">
        <v>15</v>
      </c>
      <c r="G11" s="9"/>
      <c r="H11" s="17">
        <f ca="1">ROUND(SUM(INDIRECT(ADDRESS(ROW()+(-1), COLUMN()+(0), 1))), 2)</f>
        <v>1312.31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0.931</v>
      </c>
      <c r="G13" s="13">
        <v>10.47</v>
      </c>
      <c r="H13" s="13">
        <f ca="1">ROUND(INDIRECT(ADDRESS(ROW()+(0), COLUMN()+(-2), 1))*INDIRECT(ADDRESS(ROW()+(0), COLUMN()+(-1), 1)), 2)</f>
        <v>9.75</v>
      </c>
    </row>
    <row r="14" spans="1:8" ht="13.50" thickBot="1" customHeight="1">
      <c r="A14" s="1" t="s">
        <v>20</v>
      </c>
      <c r="B14" s="1"/>
      <c r="C14" s="10" t="s">
        <v>21</v>
      </c>
      <c r="D14" s="10"/>
      <c r="E14" s="1" t="s">
        <v>22</v>
      </c>
      <c r="F14" s="12">
        <v>1.396</v>
      </c>
      <c r="G14" s="14">
        <v>6.64</v>
      </c>
      <c r="H14" s="14">
        <f ca="1">ROUND(INDIRECT(ADDRESS(ROW()+(0), COLUMN()+(-2), 1))*INDIRECT(ADDRESS(ROW()+(0), COLUMN()+(-1), 1)), 2)</f>
        <v>9.27</v>
      </c>
    </row>
    <row r="15" spans="1:8" ht="13.50" thickBot="1" customHeight="1">
      <c r="A15" s="15"/>
      <c r="B15" s="15"/>
      <c r="C15" s="15"/>
      <c r="D15" s="15"/>
      <c r="E15" s="15"/>
      <c r="F15" s="9" t="s">
        <v>23</v>
      </c>
      <c r="G15" s="9"/>
      <c r="H15" s="17">
        <f ca="1">ROUND(SUM(INDIRECT(ADDRESS(ROW()+(-1), COLUMN()+(0), 1)),INDIRECT(ADDRESS(ROW()+(-2), COLUMN()+(0), 1))), 2)</f>
        <v>19.02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1331.33</v>
      </c>
      <c r="H17" s="14">
        <f ca="1">ROUND(INDIRECT(ADDRESS(ROW()+(0), COLUMN()+(-2), 1))*INDIRECT(ADDRESS(ROW()+(0), COLUMN()+(-1), 1))/100, 2)</f>
        <v>26.63</v>
      </c>
    </row>
    <row r="18" spans="1:8" ht="13.50" thickBot="1" customHeight="1">
      <c r="A18" s="21" t="s">
        <v>27</v>
      </c>
      <c r="B18" s="21"/>
      <c r="C18" s="22"/>
      <c r="D18" s="22"/>
      <c r="E18" s="23"/>
      <c r="F18" s="24" t="s">
        <v>28</v>
      </c>
      <c r="G18" s="25"/>
      <c r="H18" s="26">
        <f ca="1">ROUND(SUM(INDIRECT(ADDRESS(ROW()+(-1), COLUMN()+(0), 1)),INDIRECT(ADDRESS(ROW()+(-3), COLUMN()+(0), 1)),INDIRECT(ADDRESS(ROW()+(-7), COLUMN()+(0), 1))), 2)</f>
        <v>1357.96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