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<sst xmlns="http://schemas.openxmlformats.org/spreadsheetml/2006/main" count="44" uniqueCount="44">
  <si>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</si>
  <si>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LEL010</t>
  </si>
  <si>
    <t xml:space="preserve">Ud</t>
  </si>
  <si>
    <t xml:space="preserve">Puerta principal, de aluminio.</t>
  </si>
  <si>
    <r>
      <rPr>
        <sz val="8.25"/>
        <color rgb="FF000000"/>
        <rFont val="Arial"/>
        <family val="2"/>
      </rPr>
      <t xml:space="preserve">Puerta principal de aluminio termolacado en polvo, block de seguridad, de 90x210 cm, estampación a una cara, acabado en color blanco RAL 9010, cerradura especial con un punto de cierre, y premarco.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</si>
  <si>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</si>
  <si>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</si>
  <si>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</si>
  <si>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</si>
  <si>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</si>
  <si>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</si>
  <si>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</si>
  <si>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mt25paa010ac</t>
  </si>
  <si>
    <t xml:space="preserve">Ud</t>
  </si>
  <si>
    <t xml:space="preserve">Puerta principal de aluminio termolacado, block de seguridad, 90x210 cm, acabado en color blanco RAL 9010 con estampación a una cara, cerradura con un punto de cierre, y accesorios.</t>
  </si>
  <si>
    <t xml:space="preserve">mt26pec015c</t>
  </si>
  <si>
    <t xml:space="preserve">Ud</t>
  </si>
  <si>
    <t xml:space="preserve">Premarco de acero galvanizado, para puerta principal de aluminio de una hoja, con garras de anclaje a obra.</t>
  </si>
  <si>
    <t xml:space="preserve">mt13blw110a</t>
  </si>
  <si>
    <t xml:space="preserve">Ud</t>
  </si>
  <si>
    <t xml:space="preserve">Aerosol de 750 cm³ de espuma de poliuretano, de 22,5 kg/m³ de densidad, 140% de expansión, 18 N/cm² de resistencia a tracción y 20 N/cm² de resistencia a flexión, conductividad térmica 0,04 W/(mK), estable de -40°C a 100°C; para aplicar con pistola.</t>
  </si>
  <si>
    <t xml:space="preserve">mt15sja100</t>
  </si>
  <si>
    <t xml:space="preserve">Ud</t>
  </si>
  <si>
    <t xml:space="preserve">Cartucho de masilla de silicona neutra.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</si>
  <si>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</si>
  <si>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</si>
  <si>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</si>
  <si>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</si>
  <si>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</si>
  <si>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</si>
  <si>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</si>
  <si>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albañil.</t>
  </si>
  <si>
    <t xml:space="preserve">mo018</t>
  </si>
  <si>
    <t xml:space="preserve">h</t>
  </si>
  <si>
    <t xml:space="preserve">Cerrajero.</t>
  </si>
  <si>
    <t xml:space="preserve">mo059</t>
  </si>
  <si>
    <t xml:space="preserve">h</t>
  </si>
  <si>
    <t xml:space="preserve">Ayudante cerrajero.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</si>
  <si>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</si>
  <si>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</si>
  <si>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</si>
  <si>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</si>
  <si>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$ 70,37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</si>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</sst>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7.14" customWidth="1"/>
    <col min="4" max="4" width="73.44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538.77</v>
      </c>
      <c r="G10" s="12">
        <f ca="1">ROUND(INDIRECT(ADDRESS(ROW()+(0), COLUMN()+(-2), 1))*INDIRECT(ADDRESS(ROW()+(0), COLUMN()+(-1), 1)), 2)</f>
        <v>538.77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67.17</v>
      </c>
      <c r="G11" s="12">
        <f ca="1">ROUND(INDIRECT(ADDRESS(ROW()+(0), COLUMN()+(-2), 1))*INDIRECT(ADDRESS(ROW()+(0), COLUMN()+(-1), 1)), 2)</f>
        <v>67.17</v>
      </c>
    </row>
    <row r="12" spans="1:7" ht="34.50" thickBot="1" customHeight="1">
      <c r="A12" s="1" t="s">
        <v>18</v>
      </c>
      <c r="B12" s="1"/>
      <c r="C12" s="10" t="s">
        <v>19</v>
      </c>
      <c r="D12" s="1" t="s">
        <v>20</v>
      </c>
      <c r="E12" s="11">
        <v>0.1</v>
      </c>
      <c r="F12" s="12">
        <v>10.35</v>
      </c>
      <c r="G12" s="12">
        <f ca="1">ROUND(INDIRECT(ADDRESS(ROW()+(0), COLUMN()+(-2), 1))*INDIRECT(ADDRESS(ROW()+(0), COLUMN()+(-1), 1)), 2)</f>
        <v>1.04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3">
        <v>0.2</v>
      </c>
      <c r="F13" s="14">
        <v>4.44</v>
      </c>
      <c r="G13" s="14">
        <f ca="1">ROUND(INDIRECT(ADDRESS(ROW()+(0), COLUMN()+(-2), 1))*INDIRECT(ADDRESS(ROW()+(0), COLUMN()+(-1), 1)), 2)</f>
        <v>0.89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607.87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0.645</v>
      </c>
      <c r="F16" s="12">
        <v>10.64</v>
      </c>
      <c r="G16" s="12">
        <f ca="1">ROUND(INDIRECT(ADDRESS(ROW()+(0), COLUMN()+(-2), 1))*INDIRECT(ADDRESS(ROW()+(0), COLUMN()+(-1), 1)), 2)</f>
        <v>6.86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0.645</v>
      </c>
      <c r="F17" s="12">
        <v>6.56</v>
      </c>
      <c r="G17" s="12">
        <f ca="1">ROUND(INDIRECT(ADDRESS(ROW()+(0), COLUMN()+(-2), 1))*INDIRECT(ADDRESS(ROW()+(0), COLUMN()+(-1), 1)), 2)</f>
        <v>4.23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1">
        <v>0.581</v>
      </c>
      <c r="F18" s="12">
        <v>10.78</v>
      </c>
      <c r="G18" s="12">
        <f ca="1">ROUND(INDIRECT(ADDRESS(ROW()+(0), COLUMN()+(-2), 1))*INDIRECT(ADDRESS(ROW()+(0), COLUMN()+(-1), 1)), 2)</f>
        <v>6.26</v>
      </c>
    </row>
    <row r="19" spans="1:7" ht="13.50" thickBot="1" customHeight="1">
      <c r="A19" s="1" t="s">
        <v>35</v>
      </c>
      <c r="B19" s="1"/>
      <c r="C19" s="10" t="s">
        <v>36</v>
      </c>
      <c r="D19" s="1" t="s">
        <v>37</v>
      </c>
      <c r="E19" s="13">
        <v>0.289</v>
      </c>
      <c r="F19" s="14">
        <v>6.83</v>
      </c>
      <c r="G19" s="14">
        <f ca="1">ROUND(INDIRECT(ADDRESS(ROW()+(0), COLUMN()+(-2), 1))*INDIRECT(ADDRESS(ROW()+(0), COLUMN()+(-1), 1)), 2)</f>
        <v>1.97</v>
      </c>
    </row>
    <row r="20" spans="1:7" ht="13.50" thickBot="1" customHeight="1">
      <c r="A20" s="15"/>
      <c r="B20" s="15"/>
      <c r="C20" s="15"/>
      <c r="D20" s="15"/>
      <c r="E20" s="9" t="s">
        <v>38</v>
      </c>
      <c r="F20" s="9"/>
      <c r="G20" s="17">
        <f ca="1">ROUND(SUM(INDIRECT(ADDRESS(ROW()+(-1), COLUMN()+(0), 1)),INDIRECT(ADDRESS(ROW()+(-2), COLUMN()+(0), 1)),INDIRECT(ADDRESS(ROW()+(-3), COLUMN()+(0), 1)),INDIRECT(ADDRESS(ROW()+(-4), COLUMN()+(0), 1))), 2)</f>
        <v>19.32</v>
      </c>
    </row>
    <row r="21" spans="1:7" ht="13.50" thickBot="1" customHeight="1">
      <c r="A21" s="15">
        <v>3</v>
      </c>
      <c r="B21" s="15"/>
      <c r="C21" s="15"/>
      <c r="D21" s="18" t="s">
        <v>39</v>
      </c>
      <c r="E21" s="18"/>
      <c r="F21" s="15"/>
      <c r="G21" s="15"/>
    </row>
    <row r="22" spans="1:7" ht="13.50" thickBot="1" customHeight="1">
      <c r="A22" s="19"/>
      <c r="B22" s="19"/>
      <c r="C22" s="20" t="s">
        <v>40</v>
      </c>
      <c r="D22" s="19" t="s">
        <v>41</v>
      </c>
      <c r="E22" s="13">
        <v>2</v>
      </c>
      <c r="F22" s="14">
        <f ca="1">ROUND(SUM(INDIRECT(ADDRESS(ROW()+(-2), COLUMN()+(1), 1)),INDIRECT(ADDRESS(ROW()+(-8), COLUMN()+(1), 1))), 2)</f>
        <v>627.19</v>
      </c>
      <c r="G22" s="14">
        <f ca="1">ROUND(INDIRECT(ADDRESS(ROW()+(0), COLUMN()+(-2), 1))*INDIRECT(ADDRESS(ROW()+(0), COLUMN()+(-1), 1))/100, 2)</f>
        <v>12.54</v>
      </c>
    </row>
    <row r="23" spans="1:7" ht="13.50" thickBot="1" customHeight="1">
      <c r="A23" s="21" t="s">
        <v>42</v>
      </c>
      <c r="B23" s="21"/>
      <c r="C23" s="22"/>
      <c r="D23" s="23"/>
      <c r="E23" s="24" t="s">
        <v>43</v>
      </c>
      <c r="F23" s="25"/>
      <c r="G23" s="26">
        <f ca="1">ROUND(SUM(INDIRECT(ADDRESS(ROW()+(-1), COLUMN()+(0), 1)),INDIRECT(ADDRESS(ROW()+(-3), COLUMN()+(0), 1)),INDIRECT(ADDRESS(ROW()+(-9), COLUMN()+(0), 1))), 2)</f>
        <v>639.73</v>
      </c>
    </row>
  </sheetData>
  <mergeCells count="25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A19:B19"/>
    <mergeCell ref="A20:B20"/>
    <mergeCell ref="E20:F20"/>
    <mergeCell ref="A21:B21"/>
    <mergeCell ref="D21:E21"/>
    <mergeCell ref="A22:B22"/>
    <mergeCell ref="A23:D23"/>
    <mergeCell ref="E23:F23"/>
  </mergeCells>
  <pageMargins left="0.147638" right="0.147638" top="0.206693" bottom="0.206693" header="0.0" footer="0.0"/>
  <pageSetup paperSize="9" orientation="portrait"/>
  <rowBreaks count="0" manualBreakCount="0">
    </rowBreaks>
</worksheet>
</file>