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<sst xmlns="http://schemas.openxmlformats.org/spreadsheetml/2006/main" count="29" uniqueCount="29">
  <si>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</si>
  <si>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IMK900</t>
  </si>
  <si>
    <t xml:space="preserve">m</t>
  </si>
  <si>
    <t xml:space="preserve">Canalización de protección de cableado.</t>
  </si>
  <si>
    <r>
      <rPr>
        <sz val="8.25"/>
        <color rgb="FF000000"/>
        <rFont val="Arial"/>
        <family val="2"/>
      </rPr>
      <t xml:space="preserve">Canalización de protección de cableado, formada por tubo de PVC flexible, corrugado, de 32 mm de diámetro nominal, con IP547. Instalación empotrada. El precio no incluye las ayudas de albañilería para instalaciones.</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</si>
  <si>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</si>
  <si>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</si>
  <si>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</si>
  <si>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</si>
  <si>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</si>
  <si>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</si>
  <si>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</si>
  <si>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mt35aia040d</t>
  </si>
  <si>
    <t xml:space="preserve">m</t>
  </si>
  <si>
    <t xml:space="preserve">Tubo curvable de PVC, transversalmente elástico, corrugado, de color gris, de 32 mm de diámetro nominal, para canalización empotrada en obra de mampostería (suelos, paredes y techos). Resistencia a la compresión 750 N, resistencia al impacto 2 julios, temperatura de trabajo -5°C hasta 60°C, con grado de protección IP547, propiedades eléctricas: aislante, no propagador de la llama.</t>
  </si>
  <si>
    <t xml:space="preserve">Subtotal materiales:</t>
  </si>
  <si>
    <t xml:space="preserve">Mano de obra</t>
  </si>
  <si>
    <t xml:space="preserve">mo003</t>
  </si>
  <si>
    <t xml:space="preserve">h</t>
  </si>
  <si>
    <t xml:space="preserve">Electricista.</t>
  </si>
  <si>
    <t xml:space="preserve">mo102</t>
  </si>
  <si>
    <t xml:space="preserve">h</t>
  </si>
  <si>
    <t xml:space="preserve">Ayudante electricista.</t>
  </si>
  <si>
    <t xml:space="preserve">Subtotal mano de obra:</t>
  </si>
  <si>
    <t xml:space="preserve">Herramienta menor</t>
  </si>
  <si>
    <t xml:space="preserve">%</t>
  </si>
  <si>
    <t xml:space="preserve">Herramienta menor</t>
  </si>
  <si>
    <t xml:space="preserve">Coste de mantenimiento decenal: $ 0,15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</si>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</sst>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3.91" customWidth="1"/>
    <col min="3" max="3" width="1.70" customWidth="1"/>
    <col min="4" max="4" width="5.95" customWidth="1"/>
    <col min="5" max="5" width="77.18" customWidth="1"/>
    <col min="6" max="6" width="12.41" customWidth="1"/>
    <col min="7" max="7" width="11.56" customWidth="1"/>
    <col min="8" max="8" width="7.99"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2">
        <v>1</v>
      </c>
      <c r="G10" s="14">
        <v>2.37</v>
      </c>
      <c r="H10" s="14">
        <f ca="1">ROUND(INDIRECT(ADDRESS(ROW()+(0), COLUMN()+(-2), 1))*INDIRECT(ADDRESS(ROW()+(0), COLUMN()+(-1), 1)), 2)</f>
        <v>2.37</v>
      </c>
    </row>
    <row r="11" spans="1:8" ht="13.50" thickBot="1" customHeight="1">
      <c r="A11" s="15"/>
      <c r="B11" s="15"/>
      <c r="C11" s="15"/>
      <c r="D11" s="15"/>
      <c r="E11" s="15"/>
      <c r="F11" s="9" t="s">
        <v>15</v>
      </c>
      <c r="G11" s="9"/>
      <c r="H11" s="17">
        <f ca="1">ROUND(SUM(INDIRECT(ADDRESS(ROW()+(-1), COLUMN()+(0), 1))), 2)</f>
        <v>2.37</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0.036</v>
      </c>
      <c r="G13" s="13">
        <v>10.62</v>
      </c>
      <c r="H13" s="13">
        <f ca="1">ROUND(INDIRECT(ADDRESS(ROW()+(0), COLUMN()+(-2), 1))*INDIRECT(ADDRESS(ROW()+(0), COLUMN()+(-1), 1)), 2)</f>
        <v>0.38</v>
      </c>
    </row>
    <row r="14" spans="1:8" ht="13.50" thickBot="1" customHeight="1">
      <c r="A14" s="1" t="s">
        <v>20</v>
      </c>
      <c r="B14" s="1"/>
      <c r="C14" s="10" t="s">
        <v>21</v>
      </c>
      <c r="D14" s="10"/>
      <c r="E14" s="1" t="s">
        <v>22</v>
      </c>
      <c r="F14" s="12">
        <v>0.036</v>
      </c>
      <c r="G14" s="14">
        <v>6.62</v>
      </c>
      <c r="H14" s="14">
        <f ca="1">ROUND(INDIRECT(ADDRESS(ROW()+(0), COLUMN()+(-2), 1))*INDIRECT(ADDRESS(ROW()+(0), COLUMN()+(-1), 1)), 2)</f>
        <v>0.24</v>
      </c>
    </row>
    <row r="15" spans="1:8" ht="13.50" thickBot="1" customHeight="1">
      <c r="A15" s="15"/>
      <c r="B15" s="15"/>
      <c r="C15" s="15"/>
      <c r="D15" s="15"/>
      <c r="E15" s="15"/>
      <c r="F15" s="9" t="s">
        <v>23</v>
      </c>
      <c r="G15" s="9"/>
      <c r="H15" s="17">
        <f ca="1">ROUND(SUM(INDIRECT(ADDRESS(ROW()+(-1), COLUMN()+(0), 1)),INDIRECT(ADDRESS(ROW()+(-2), COLUMN()+(0), 1))), 2)</f>
        <v>0.62</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2.99</v>
      </c>
      <c r="H17" s="14">
        <f ca="1">ROUND(INDIRECT(ADDRESS(ROW()+(0), COLUMN()+(-2), 1))*INDIRECT(ADDRESS(ROW()+(0), COLUMN()+(-1), 1))/100, 2)</f>
        <v>0.06</v>
      </c>
    </row>
    <row r="18" spans="1:8" ht="13.50" thickBot="1" customHeight="1">
      <c r="A18" s="21" t="s">
        <v>27</v>
      </c>
      <c r="B18" s="21"/>
      <c r="C18" s="22"/>
      <c r="D18" s="22"/>
      <c r="E18" s="23"/>
      <c r="F18" s="24" t="s">
        <v>28</v>
      </c>
      <c r="G18" s="25"/>
      <c r="H18" s="26">
        <f ca="1">ROUND(SUM(INDIRECT(ADDRESS(ROW()+(-1), COLUMN()+(0), 1)),INDIRECT(ADDRESS(ROW()+(-3), COLUMN()+(0), 1)),INDIRECT(ADDRESS(ROW()+(-7), COLUMN()+(0), 1))), 2)</f>
        <v>3.05</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